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14895" windowHeight="8130" activeTab="1"/>
  </bookViews>
  <sheets>
    <sheet name="Feladat" sheetId="1" r:id="rId1"/>
    <sheet name="Megoldás" sheetId="2" r:id="rId2"/>
  </sheets>
  <definedNames>
    <definedName name="solver_adj" localSheetId="1" hidden="1">Megoldás!$B$11:$E$11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1</definedName>
    <definedName name="solver_num" localSheetId="1" hidden="1">0</definedName>
    <definedName name="solver_nwt" localSheetId="1" hidden="1">1</definedName>
    <definedName name="solver_opt" localSheetId="1" hidden="1">Megoldás!$F$15</definedName>
    <definedName name="solver_pre" localSheetId="1" hidden="1">0.000001</definedName>
    <definedName name="solver_scl" localSheetId="1" hidden="1">2</definedName>
    <definedName name="solver_sho" localSheetId="1" hidden="1">1</definedName>
    <definedName name="solver_tim" localSheetId="1" hidden="1">100</definedName>
    <definedName name="solver_tol" localSheetId="1" hidden="1">0.05</definedName>
    <definedName name="solver_typ" localSheetId="1" hidden="1">1</definedName>
    <definedName name="solver_val" localSheetId="1" hidden="1">0</definedName>
  </definedNames>
  <calcPr calcId="124519"/>
</workbook>
</file>

<file path=xl/calcChain.xml><?xml version="1.0" encoding="utf-8"?>
<calcChain xmlns="http://schemas.openxmlformats.org/spreadsheetml/2006/main">
  <c r="F15" i="2"/>
  <c r="F13"/>
  <c r="B6" l="1"/>
  <c r="C6"/>
  <c r="D6"/>
  <c r="E6"/>
  <c r="F6"/>
  <c r="B7"/>
  <c r="C7"/>
  <c r="D7"/>
  <c r="E7"/>
  <c r="F7"/>
  <c r="B9"/>
  <c r="C9"/>
  <c r="D9"/>
  <c r="E9"/>
  <c r="F9"/>
  <c r="F10"/>
  <c r="F11"/>
  <c r="B12"/>
  <c r="C12"/>
  <c r="D12"/>
  <c r="E12"/>
  <c r="F12"/>
  <c r="E13" l="1"/>
  <c r="D13"/>
  <c r="C13"/>
  <c r="B13"/>
  <c r="F16"/>
  <c r="E15"/>
  <c r="E16" s="1"/>
  <c r="D15"/>
  <c r="D16" s="1"/>
  <c r="C15"/>
  <c r="C16" s="1"/>
  <c r="B15"/>
  <c r="B16" s="1"/>
</calcChain>
</file>

<file path=xl/sharedStrings.xml><?xml version="1.0" encoding="utf-8"?>
<sst xmlns="http://schemas.openxmlformats.org/spreadsheetml/2006/main" count="26" uniqueCount="26">
  <si>
    <t>Para cada trimestre, se tiene:</t>
  </si>
  <si>
    <t>Darab költség</t>
  </si>
  <si>
    <t>Darab ár</t>
  </si>
  <si>
    <t>Marginális profit</t>
  </si>
  <si>
    <t>Profit</t>
  </si>
  <si>
    <t>Teljes költség</t>
  </si>
  <si>
    <t>Fix költség</t>
  </si>
  <si>
    <t>Reklám</t>
  </si>
  <si>
    <t>Személyi költség</t>
  </si>
  <si>
    <t>Költség eladásból</t>
  </si>
  <si>
    <t>Eladott darabok</t>
  </si>
  <si>
    <t>Teljes</t>
  </si>
  <si>
    <t>Faktor</t>
  </si>
  <si>
    <t>Szezon</t>
  </si>
  <si>
    <t>Egy áru eladásából származó profitot kell maximalizálni a reklámra</t>
  </si>
  <si>
    <t>fordított összeg függvényében, ha a következőket tudjuk:</t>
  </si>
  <si>
    <t>Az eladott darabokszáma függ a szezontól, és a reklámra fordított összegtől</t>
  </si>
  <si>
    <t>a következő függvény szerint: 35*szezon faktor*(reklám+3000) ^ 0.5</t>
  </si>
  <si>
    <t>A szezon faktor rendre 0,9 1,1 0,8 és 1,2 az 1. … 4. szezonban.</t>
  </si>
  <si>
    <t>8000 Ft, a második kettőben 9000 Ft plusz személyzeti költséggel kell számolni.</t>
  </si>
  <si>
    <t>Minden darab 40 Ft-ba kerül és az előállítási ára 25 Ft. Az első két szezonban</t>
  </si>
  <si>
    <t>Van egy fix költségünk is, ami a nettó bevétel 15%-a, illetve a reklám költsége,</t>
  </si>
  <si>
    <t xml:space="preserve">ami negyedévenként változik. </t>
  </si>
  <si>
    <t>A profit maximalizálása mellett figyeljük meg a marginális profit változását is,</t>
  </si>
  <si>
    <t>amit a profit és a bevétel hányadosa ad meg.</t>
  </si>
  <si>
    <t>Bevétel</t>
  </si>
</sst>
</file>

<file path=xl/styles.xml><?xml version="1.0" encoding="utf-8"?>
<styleSheet xmlns="http://schemas.openxmlformats.org/spreadsheetml/2006/main">
  <numFmts count="1">
    <numFmt numFmtId="42" formatCode="_-* #,##0\ &quot;Ft&quot;_-;\-* #,##0\ &quot;Ft&quot;_-;_-* &quot;-&quot;\ &quot;Ft&quot;_-;_-@_-"/>
  </numFmts>
  <fonts count="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16" fontId="0" fillId="0" borderId="0" xfId="0" applyNumberFormat="1"/>
    <xf numFmtId="2" fontId="0" fillId="0" borderId="0" xfId="0" applyNumberFormat="1"/>
    <xf numFmtId="42" fontId="0" fillId="0" borderId="0" xfId="1" applyFont="1"/>
    <xf numFmtId="9" fontId="0" fillId="0" borderId="1" xfId="2" applyFont="1" applyBorder="1"/>
    <xf numFmtId="9" fontId="0" fillId="0" borderId="0" xfId="2" applyFont="1"/>
    <xf numFmtId="42" fontId="0" fillId="0" borderId="0" xfId="1" applyFont="1" applyFill="1" applyBorder="1"/>
    <xf numFmtId="42" fontId="0" fillId="0" borderId="1" xfId="1" applyFont="1" applyBorder="1"/>
    <xf numFmtId="1" fontId="0" fillId="0" borderId="0" xfId="0" applyNumberFormat="1" applyFill="1" applyBorder="1"/>
    <xf numFmtId="1" fontId="0" fillId="0" borderId="1" xfId="0" applyNumberFormat="1" applyBorder="1"/>
    <xf numFmtId="1" fontId="0" fillId="0" borderId="0" xfId="0" applyNumberFormat="1"/>
    <xf numFmtId="0" fontId="0" fillId="0" borderId="1" xfId="0" applyBorder="1"/>
    <xf numFmtId="2" fontId="0" fillId="0" borderId="1" xfId="0" applyNumberFormat="1" applyBorder="1"/>
    <xf numFmtId="9" fontId="0" fillId="0" borderId="0" xfId="2" applyFont="1" applyBorder="1"/>
    <xf numFmtId="0" fontId="0" fillId="0" borderId="2" xfId="0" applyBorder="1"/>
    <xf numFmtId="42" fontId="0" fillId="0" borderId="2" xfId="1" applyFont="1" applyBorder="1"/>
    <xf numFmtId="42" fontId="0" fillId="0" borderId="3" xfId="1" applyFont="1" applyBorder="1"/>
    <xf numFmtId="42" fontId="0" fillId="0" borderId="2" xfId="1" applyFont="1" applyFill="1" applyBorder="1"/>
  </cellXfs>
  <cellStyles count="3">
    <cellStyle name="Normál" xfId="0" builtinId="0"/>
    <cellStyle name="Pénznem [0]" xfId="1" builtinId="7"/>
    <cellStyle name="Százalék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D29"/>
  <sheetViews>
    <sheetView topLeftCell="A4" workbookViewId="0">
      <selection activeCell="D28" sqref="D28"/>
    </sheetView>
  </sheetViews>
  <sheetFormatPr defaultRowHeight="15"/>
  <sheetData>
    <row r="3" spans="1:1">
      <c r="A3" t="s">
        <v>0</v>
      </c>
    </row>
    <row r="4" spans="1:1">
      <c r="A4" t="s">
        <v>14</v>
      </c>
    </row>
    <row r="5" spans="1:1">
      <c r="A5" t="s">
        <v>15</v>
      </c>
    </row>
    <row r="6" spans="1:1">
      <c r="A6" t="s">
        <v>16</v>
      </c>
    </row>
    <row r="7" spans="1:1">
      <c r="A7" t="s">
        <v>17</v>
      </c>
    </row>
    <row r="8" spans="1:1">
      <c r="A8" t="s">
        <v>18</v>
      </c>
    </row>
    <row r="9" spans="1:1">
      <c r="A9" t="s">
        <v>20</v>
      </c>
    </row>
    <row r="10" spans="1:1">
      <c r="A10" t="s">
        <v>19</v>
      </c>
    </row>
    <row r="11" spans="1:1">
      <c r="A11" t="s">
        <v>21</v>
      </c>
    </row>
    <row r="12" spans="1:1">
      <c r="A12" s="1" t="s">
        <v>22</v>
      </c>
    </row>
    <row r="13" spans="1:1">
      <c r="A13" t="s">
        <v>23</v>
      </c>
    </row>
    <row r="14" spans="1:1">
      <c r="A14" t="s">
        <v>24</v>
      </c>
    </row>
    <row r="29" spans="1:4">
      <c r="A29" s="2"/>
      <c r="B29" s="2"/>
      <c r="C29" s="2"/>
      <c r="D2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F19"/>
  <sheetViews>
    <sheetView tabSelected="1" workbookViewId="0">
      <selection activeCell="F15" sqref="F15"/>
    </sheetView>
  </sheetViews>
  <sheetFormatPr defaultRowHeight="15"/>
  <cols>
    <col min="1" max="1" width="17.5703125" customWidth="1"/>
    <col min="2" max="6" width="11" bestFit="1" customWidth="1"/>
  </cols>
  <sheetData>
    <row r="3" spans="1:6">
      <c r="A3" t="s">
        <v>13</v>
      </c>
      <c r="B3">
        <v>1</v>
      </c>
      <c r="C3">
        <v>2</v>
      </c>
      <c r="D3">
        <v>3</v>
      </c>
      <c r="E3" s="11">
        <v>4</v>
      </c>
    </row>
    <row r="4" spans="1:6">
      <c r="A4" t="s">
        <v>12</v>
      </c>
      <c r="B4" s="2">
        <v>0.9</v>
      </c>
      <c r="C4" s="2">
        <v>1.1000000000000001</v>
      </c>
      <c r="D4" s="2">
        <v>0.8</v>
      </c>
      <c r="E4" s="12">
        <v>1.2</v>
      </c>
    </row>
    <row r="5" spans="1:6">
      <c r="E5" s="11"/>
      <c r="F5" t="s">
        <v>11</v>
      </c>
    </row>
    <row r="6" spans="1:6">
      <c r="A6" t="s">
        <v>10</v>
      </c>
      <c r="B6" s="10">
        <f>35*B4*(B11+3000)^0.5</f>
        <v>1725.3260561412733</v>
      </c>
      <c r="C6" s="10">
        <f>35*C4*(C11+3000)^0.5</f>
        <v>2108.7318463948895</v>
      </c>
      <c r="D6" s="10">
        <f>35*D4*(D11+3000)^0.5</f>
        <v>1533.6231610144653</v>
      </c>
      <c r="E6" s="9">
        <f>35*E4*(E11+3000)^0.5</f>
        <v>2300.4347415216976</v>
      </c>
      <c r="F6" s="8">
        <f>SUM(B6:E6)</f>
        <v>7668.1158050723261</v>
      </c>
    </row>
    <row r="7" spans="1:6">
      <c r="A7" t="s">
        <v>25</v>
      </c>
      <c r="B7" s="3">
        <f>B6*$B$18</f>
        <v>69013.042245650926</v>
      </c>
      <c r="C7" s="3">
        <f>C6*$B$18</f>
        <v>84349.273855795589</v>
      </c>
      <c r="D7" s="3">
        <f>D6*$B$18</f>
        <v>61344.926440578609</v>
      </c>
      <c r="E7" s="7">
        <f>E6*$B$18</f>
        <v>92017.389660867906</v>
      </c>
      <c r="F7" s="6">
        <f>SUM(B7:E7)</f>
        <v>306724.63220289303</v>
      </c>
    </row>
    <row r="8" spans="1:6">
      <c r="E8" s="11"/>
    </row>
    <row r="9" spans="1:6">
      <c r="A9" t="s">
        <v>9</v>
      </c>
      <c r="B9" s="3">
        <f>B6*$B$19</f>
        <v>43133.151403531832</v>
      </c>
      <c r="C9" s="3">
        <f>C6*$B$19</f>
        <v>52718.29615987224</v>
      </c>
      <c r="D9" s="3">
        <f>D6*$B$19</f>
        <v>38340.579025361629</v>
      </c>
      <c r="E9" s="7">
        <f>E6*$B$19</f>
        <v>57510.868538042436</v>
      </c>
      <c r="F9" s="6">
        <f>SUM(B9:E9)</f>
        <v>191702.89512680814</v>
      </c>
    </row>
    <row r="10" spans="1:6">
      <c r="A10" t="s">
        <v>8</v>
      </c>
      <c r="B10" s="3">
        <v>8000</v>
      </c>
      <c r="C10" s="3">
        <v>8000</v>
      </c>
      <c r="D10" s="3">
        <v>9000</v>
      </c>
      <c r="E10" s="7">
        <v>9000</v>
      </c>
      <c r="F10" s="6">
        <f>SUM(B10:E10)</f>
        <v>34000</v>
      </c>
    </row>
    <row r="11" spans="1:6">
      <c r="A11" t="s">
        <v>7</v>
      </c>
      <c r="B11" s="3">
        <v>0</v>
      </c>
      <c r="C11" s="3">
        <v>0</v>
      </c>
      <c r="D11" s="3">
        <v>0</v>
      </c>
      <c r="E11" s="7">
        <v>0</v>
      </c>
      <c r="F11" s="6">
        <f>SUM(B11:E11)</f>
        <v>0</v>
      </c>
    </row>
    <row r="12" spans="1:6">
      <c r="A12" s="14" t="s">
        <v>6</v>
      </c>
      <c r="B12" s="15">
        <f>0.15*B7</f>
        <v>10351.956336847639</v>
      </c>
      <c r="C12" s="15">
        <f>0.15*C7</f>
        <v>12652.391078369337</v>
      </c>
      <c r="D12" s="15">
        <f>0.15*D7</f>
        <v>9201.7389660867902</v>
      </c>
      <c r="E12" s="16">
        <f>0.15*E7</f>
        <v>13802.608449130186</v>
      </c>
      <c r="F12" s="17">
        <f>SUM(B12:E12)</f>
        <v>46008.694830433953</v>
      </c>
    </row>
    <row r="13" spans="1:6">
      <c r="A13" t="s">
        <v>5</v>
      </c>
      <c r="B13" s="3">
        <f>B9+B10+B11+B12</f>
        <v>61485.10774037947</v>
      </c>
      <c r="C13" s="3">
        <f t="shared" ref="C13:F13" si="0">C9+C10+C11+C12</f>
        <v>73370.687238241575</v>
      </c>
      <c r="D13" s="3">
        <f t="shared" si="0"/>
        <v>56542.317991448421</v>
      </c>
      <c r="E13" s="7">
        <f t="shared" si="0"/>
        <v>80313.476987172631</v>
      </c>
      <c r="F13" s="17">
        <f>SUM(B13:E13)</f>
        <v>271711.58995724207</v>
      </c>
    </row>
    <row r="14" spans="1:6">
      <c r="B14" s="3"/>
      <c r="C14" s="3"/>
      <c r="D14" s="3"/>
      <c r="E14" s="7"/>
      <c r="F14" s="6"/>
    </row>
    <row r="15" spans="1:6">
      <c r="A15" t="s">
        <v>4</v>
      </c>
      <c r="B15" s="3">
        <f>B7-B13</f>
        <v>7527.9345052714561</v>
      </c>
      <c r="C15" s="3">
        <f t="shared" ref="C15:F15" si="1">C7-C13</f>
        <v>10978.586617554014</v>
      </c>
      <c r="D15" s="3">
        <f t="shared" si="1"/>
        <v>4802.6084491301881</v>
      </c>
      <c r="E15" s="7">
        <f t="shared" si="1"/>
        <v>11703.912673695275</v>
      </c>
      <c r="F15" s="17">
        <f>SUM(B15:E15)</f>
        <v>35013.042245650933</v>
      </c>
    </row>
    <row r="16" spans="1:6">
      <c r="A16" t="s">
        <v>3</v>
      </c>
      <c r="B16" s="5">
        <f>B15/B7</f>
        <v>0.10907988200948861</v>
      </c>
      <c r="C16" s="5">
        <f>C15/C7</f>
        <v>0.13015626709867262</v>
      </c>
      <c r="D16" s="5">
        <f>D15/D7</f>
        <v>7.8288600668259101E-2</v>
      </c>
      <c r="E16" s="4">
        <f>E15/E7</f>
        <v>0.127192400445506</v>
      </c>
      <c r="F16" s="13">
        <f>F15/F7</f>
        <v>0.11415138717157353</v>
      </c>
    </row>
    <row r="18" spans="1:2">
      <c r="A18" t="s">
        <v>2</v>
      </c>
      <c r="B18" s="3">
        <v>40</v>
      </c>
    </row>
    <row r="19" spans="1:2">
      <c r="A19" t="s">
        <v>1</v>
      </c>
      <c r="B19" s="3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Feladat</vt:lpstr>
      <vt:lpstr>Megoldás</vt:lpstr>
    </vt:vector>
  </TitlesOfParts>
  <Company>BoZso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BoZso</dc:creator>
  <cp:lastModifiedBy>BoZso</cp:lastModifiedBy>
  <dcterms:created xsi:type="dcterms:W3CDTF">2008-10-08T06:53:18Z</dcterms:created>
  <dcterms:modified xsi:type="dcterms:W3CDTF">2008-10-08T07:18:24Z</dcterms:modified>
</cp:coreProperties>
</file>