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glarka\Downloads\"/>
    </mc:Choice>
  </mc:AlternateContent>
  <bookViews>
    <workbookView xWindow="0" yWindow="0" windowWidth="28800" windowHeight="11895"/>
  </bookViews>
  <sheets>
    <sheet name="Munkalap1" sheetId="1" r:id="rId1"/>
    <sheet name="__Solver__" sheetId="2" state="hidden" r:id="rId2"/>
  </sheets>
  <definedNames>
    <definedName name="solver_adj" localSheetId="0" hidden="1">Munkalap1!$B$2:$F$2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Munkalap1!$E$2</definedName>
    <definedName name="solver_lhs2" localSheetId="0" hidden="1">Munkalap1!$F$2</definedName>
    <definedName name="solver_lhs3" localSheetId="0" hidden="1">Munkalap1!$G$5:$G$9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Munkalap1!$B$16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hs1" localSheetId="0" hidden="1">10</definedName>
    <definedName name="solver_rhs2" localSheetId="0" hidden="1">20</definedName>
    <definedName name="solver_rhs3" localSheetId="0" hidden="1">Munkalap1!$I$5:$I$9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A11" i="2" l="1"/>
  <c r="A9" i="2"/>
  <c r="A8" i="2"/>
  <c r="A3" i="2"/>
  <c r="C1" i="2"/>
  <c r="B1" i="2"/>
  <c r="B16" i="1"/>
  <c r="A2" i="2" s="1"/>
  <c r="G9" i="1"/>
  <c r="G8" i="1"/>
  <c r="G7" i="1"/>
  <c r="A7" i="2" s="1"/>
  <c r="G6" i="1"/>
  <c r="G5" i="1"/>
  <c r="A10" i="2" l="1"/>
</calcChain>
</file>

<file path=xl/sharedStrings.xml><?xml version="1.0" encoding="utf-8"?>
<sst xmlns="http://schemas.openxmlformats.org/spreadsheetml/2006/main" count="33" uniqueCount="25">
  <si>
    <t>változók</t>
  </si>
  <si>
    <t>20188291538226687869</t>
  </si>
  <si>
    <t>x1</t>
  </si>
  <si>
    <t>x2</t>
  </si>
  <si>
    <t>x3</t>
  </si>
  <si>
    <t>x4</t>
  </si>
  <si>
    <t>x5</t>
  </si>
  <si>
    <t>db</t>
  </si>
  <si>
    <t>cath5Usm5vhtXdub</t>
  </si>
  <si>
    <t>feltételek</t>
  </si>
  <si>
    <t>LzE=</t>
  </si>
  <si>
    <t>UlJHWgY=</t>
  </si>
  <si>
    <t>összesen</t>
  </si>
  <si>
    <t>max</t>
  </si>
  <si>
    <t>szerelőcsarnok</t>
  </si>
  <si>
    <t>&lt;=</t>
  </si>
  <si>
    <t>asztalosüzem</t>
  </si>
  <si>
    <t>kárpitosüzem</t>
  </si>
  <si>
    <t>festő, fényező</t>
  </si>
  <si>
    <t>autovillamossági</t>
  </si>
  <si>
    <t>Keresleti feltételek</t>
  </si>
  <si>
    <t>&gt;=</t>
  </si>
  <si>
    <t>Nem negativitás</t>
  </si>
  <si>
    <t>x1, x2, x3</t>
  </si>
  <si>
    <t>Cél: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</si>
</sst>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C27BA0"/>
        <bgColor rgb="FFC27BA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0" xfId="0" quotePrefix="1" applyFont="1" applyAlignment="1"/>
    <xf numFmtId="0" fontId="1" fillId="2" borderId="3" xfId="0" applyFont="1" applyFill="1" applyBorder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0" borderId="5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/>
    <xf numFmtId="0" fontId="1" fillId="0" borderId="6" xfId="0" applyFont="1" applyBorder="1"/>
    <xf numFmtId="0" fontId="1" fillId="0" borderId="0" xfId="0" applyFont="1" applyAlignment="1"/>
    <xf numFmtId="0" fontId="1" fillId="0" borderId="8" xfId="0" applyFont="1" applyBorder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3" xfId="0" applyFont="1" applyBorder="1" applyAlignment="1"/>
    <xf numFmtId="0" fontId="1" fillId="0" borderId="10" xfId="0" applyFont="1" applyBorder="1"/>
    <xf numFmtId="0" fontId="1" fillId="0" borderId="4" xfId="0" applyFont="1" applyBorder="1" applyAlignment="1"/>
    <xf numFmtId="0" fontId="1" fillId="3" borderId="0" xfId="0" applyFont="1" applyFill="1" applyAlignme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6"/>
  <sheetViews>
    <sheetView tabSelected="1" workbookViewId="0">
      <selection activeCell="E20" sqref="E20"/>
    </sheetView>
  </sheetViews>
  <sheetFormatPr defaultColWidth="14.42578125" defaultRowHeight="15.75" customHeight="1" x14ac:dyDescent="0.2"/>
  <cols>
    <col min="1" max="1" width="16.28515625" customWidth="1"/>
    <col min="8" max="8" width="3.28515625" customWidth="1"/>
  </cols>
  <sheetData>
    <row r="1" spans="1:9" ht="15.75" customHeight="1" x14ac:dyDescent="0.2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9" ht="15.75" customHeight="1" x14ac:dyDescent="0.2">
      <c r="A2" s="2" t="s">
        <v>7</v>
      </c>
      <c r="B2" s="4">
        <v>0</v>
      </c>
      <c r="C2" s="4">
        <v>2375</v>
      </c>
      <c r="D2" s="4">
        <v>0</v>
      </c>
      <c r="E2" s="4">
        <v>10</v>
      </c>
      <c r="F2" s="6">
        <v>20</v>
      </c>
    </row>
    <row r="4" spans="1:9" ht="15.75" customHeight="1" x14ac:dyDescent="0.2">
      <c r="A4" s="1" t="s">
        <v>9</v>
      </c>
      <c r="B4" s="7"/>
      <c r="C4" s="7"/>
      <c r="D4" s="7"/>
      <c r="E4" s="7"/>
      <c r="F4" s="7"/>
      <c r="G4" s="8" t="s">
        <v>12</v>
      </c>
      <c r="H4" s="7"/>
      <c r="I4" s="9" t="s">
        <v>13</v>
      </c>
    </row>
    <row r="5" spans="1:9" ht="15.75" customHeight="1" x14ac:dyDescent="0.2">
      <c r="A5" s="10" t="s">
        <v>14</v>
      </c>
      <c r="B5" s="8">
        <v>100</v>
      </c>
      <c r="C5" s="11">
        <v>40</v>
      </c>
      <c r="D5" s="11">
        <v>150</v>
      </c>
      <c r="E5" s="11">
        <v>300</v>
      </c>
      <c r="F5" s="11">
        <v>100</v>
      </c>
      <c r="G5" s="12">
        <f t="shared" ref="G5:G9" si="0">SUMPRODUCT($B$2:$F$2,B5:F5)</f>
        <v>100000</v>
      </c>
      <c r="H5" s="11" t="s">
        <v>15</v>
      </c>
      <c r="I5" s="9">
        <v>100000</v>
      </c>
    </row>
    <row r="6" spans="1:9" ht="15.75" customHeight="1" x14ac:dyDescent="0.2">
      <c r="A6" s="10" t="s">
        <v>16</v>
      </c>
      <c r="B6" s="10">
        <v>0</v>
      </c>
      <c r="C6" s="13">
        <v>0</v>
      </c>
      <c r="D6" s="13">
        <v>60</v>
      </c>
      <c r="E6" s="13">
        <v>40</v>
      </c>
      <c r="F6" s="13">
        <v>0</v>
      </c>
      <c r="G6" s="14">
        <f t="shared" si="0"/>
        <v>400</v>
      </c>
      <c r="H6" s="13" t="s">
        <v>15</v>
      </c>
      <c r="I6" s="15">
        <v>36000</v>
      </c>
    </row>
    <row r="7" spans="1:9" ht="15.75" customHeight="1" x14ac:dyDescent="0.2">
      <c r="A7" s="10" t="s">
        <v>17</v>
      </c>
      <c r="B7" s="10">
        <v>30</v>
      </c>
      <c r="C7" s="13">
        <v>10</v>
      </c>
      <c r="D7" s="13">
        <v>0</v>
      </c>
      <c r="E7" s="13">
        <v>100</v>
      </c>
      <c r="F7" s="13">
        <v>15</v>
      </c>
      <c r="G7" s="14">
        <f t="shared" si="0"/>
        <v>25050</v>
      </c>
      <c r="H7" s="13" t="s">
        <v>15</v>
      </c>
      <c r="I7" s="15">
        <v>90000</v>
      </c>
    </row>
    <row r="8" spans="1:9" ht="15.75" customHeight="1" x14ac:dyDescent="0.2">
      <c r="A8" s="10" t="s">
        <v>18</v>
      </c>
      <c r="B8" s="10">
        <v>30</v>
      </c>
      <c r="C8" s="13">
        <v>10</v>
      </c>
      <c r="D8" s="13">
        <v>5</v>
      </c>
      <c r="E8" s="13">
        <v>30</v>
      </c>
      <c r="F8" s="13">
        <v>20</v>
      </c>
      <c r="G8" s="14">
        <f t="shared" si="0"/>
        <v>24450</v>
      </c>
      <c r="H8" s="13" t="s">
        <v>15</v>
      </c>
      <c r="I8" s="15">
        <v>45000</v>
      </c>
    </row>
    <row r="9" spans="1:9" ht="15.75" customHeight="1" x14ac:dyDescent="0.2">
      <c r="A9" s="16" t="s">
        <v>19</v>
      </c>
      <c r="B9" s="16">
        <v>10</v>
      </c>
      <c r="C9" s="17">
        <v>5</v>
      </c>
      <c r="D9" s="17">
        <v>5</v>
      </c>
      <c r="E9" s="17">
        <v>20</v>
      </c>
      <c r="F9" s="17">
        <v>12</v>
      </c>
      <c r="G9" s="18">
        <f t="shared" si="0"/>
        <v>12315</v>
      </c>
      <c r="H9" s="17" t="s">
        <v>15</v>
      </c>
      <c r="I9" s="19">
        <v>24000</v>
      </c>
    </row>
    <row r="11" spans="1:9" ht="15.75" customHeight="1" x14ac:dyDescent="0.2">
      <c r="A11" s="8" t="s">
        <v>20</v>
      </c>
      <c r="B11" s="11" t="s">
        <v>5</v>
      </c>
      <c r="C11" s="11" t="s">
        <v>21</v>
      </c>
      <c r="D11" s="9">
        <v>10</v>
      </c>
    </row>
    <row r="12" spans="1:9" ht="15.75" customHeight="1" x14ac:dyDescent="0.2">
      <c r="A12" s="14"/>
      <c r="B12" s="13" t="s">
        <v>6</v>
      </c>
      <c r="C12" s="13" t="s">
        <v>21</v>
      </c>
      <c r="D12" s="15">
        <v>20</v>
      </c>
    </row>
    <row r="13" spans="1:9" ht="15.75" customHeight="1" x14ac:dyDescent="0.2">
      <c r="A13" s="14"/>
      <c r="B13" s="13"/>
      <c r="C13" s="13"/>
      <c r="D13" s="15"/>
    </row>
    <row r="14" spans="1:9" ht="15.75" customHeight="1" x14ac:dyDescent="0.2">
      <c r="A14" s="16" t="s">
        <v>22</v>
      </c>
      <c r="B14" s="17" t="s">
        <v>23</v>
      </c>
      <c r="C14" s="17" t="s">
        <v>21</v>
      </c>
      <c r="D14" s="19">
        <v>0</v>
      </c>
    </row>
    <row r="16" spans="1:9" ht="15.75" customHeight="1" x14ac:dyDescent="0.2">
      <c r="A16" s="20" t="s">
        <v>24</v>
      </c>
      <c r="B16" s="21">
        <f>SUM(B2:F2)</f>
        <v>2405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1"/>
  <sheetViews>
    <sheetView workbookViewId="0"/>
  </sheetViews>
  <sheetFormatPr defaultColWidth="14.42578125" defaultRowHeight="15.75" customHeight="1" x14ac:dyDescent="0.2"/>
  <sheetData>
    <row r="1" spans="1:10" ht="15.75" customHeight="1" x14ac:dyDescent="0.2">
      <c r="A1" s="3" t="s">
        <v>1</v>
      </c>
      <c r="B1" t="b">
        <f>Munkalap1!B2+C2 = 2*D2</f>
        <v>1</v>
      </c>
      <c r="C1" t="b">
        <f>Munkalap1!B2+C2 &lt;= 2*D2</f>
        <v>1</v>
      </c>
      <c r="D1" s="3" t="s">
        <v>8</v>
      </c>
      <c r="J1" s="5">
        <v>1</v>
      </c>
    </row>
    <row r="2" spans="1:10" ht="15.75" customHeight="1" x14ac:dyDescent="0.2">
      <c r="A2">
        <f>MAX(Munkalap1!B16)</f>
        <v>2405</v>
      </c>
    </row>
    <row r="3" spans="1:10" ht="15.75" customHeight="1" x14ac:dyDescent="0.2">
      <c r="A3" t="e">
        <f>Munkalap1!B2:F2</f>
        <v>#VALUE!</v>
      </c>
    </row>
    <row r="4" spans="1:10" ht="15.75" customHeight="1" x14ac:dyDescent="0.2">
      <c r="A4" s="3" t="s">
        <v>10</v>
      </c>
    </row>
    <row r="6" spans="1:10" ht="15.75" customHeight="1" x14ac:dyDescent="0.2">
      <c r="A6" s="3" t="s">
        <v>11</v>
      </c>
    </row>
    <row r="7" spans="1:10" ht="15.75" customHeight="1" x14ac:dyDescent="0.2">
      <c r="A7" t="b">
        <f>Munkalap1!G5:G9 &lt;= Munkalap1!I5:I9</f>
        <v>1</v>
      </c>
    </row>
    <row r="8" spans="1:10" ht="15.75" customHeight="1" x14ac:dyDescent="0.2">
      <c r="A8" t="b">
        <f>Munkalap1!E2 &lt;= Munkalap1!D11</f>
        <v>1</v>
      </c>
    </row>
    <row r="9" spans="1:10" ht="15.75" customHeight="1" x14ac:dyDescent="0.2">
      <c r="A9" t="b">
        <f>Munkalap1!F2 &lt;= Munkalap1!D12</f>
        <v>1</v>
      </c>
    </row>
    <row r="10" spans="1:10" ht="15.75" customHeight="1" x14ac:dyDescent="0.2">
      <c r="A10" t="b">
        <f>Munkalap1!B13 &lt;= Munkalap1!D13</f>
        <v>1</v>
      </c>
    </row>
    <row r="11" spans="1:10" ht="15.75" customHeight="1" x14ac:dyDescent="0.2">
      <c r="A11" t="e">
        <f>Munkalap1!B2:D2 &lt;= 0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Munkalap1</vt:lpstr>
      <vt:lpstr>__Solver__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boglarka</dc:creator>
  <cp:lastModifiedBy>boglarka</cp:lastModifiedBy>
  <dcterms:created xsi:type="dcterms:W3CDTF">2019-09-18T13:13:11Z</dcterms:created>
  <dcterms:modified xsi:type="dcterms:W3CDTF">2019-09-18T13:13:11Z</dcterms:modified>
</cp:coreProperties>
</file>