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chollo\Csaba\Tanari_F\Tantervek_2022_es\2023.01.24.DK_N_RC\"/>
    </mc:Choice>
  </mc:AlternateContent>
  <xr:revisionPtr revIDLastSave="0" documentId="13_ncr:1_{77702E7A-539B-48E1-BA0B-984EDEC7D00D}" xr6:coauthVersionLast="47" xr6:coauthVersionMax="47" xr10:uidLastSave="{00000000-0000-0000-0000-000000000000}"/>
  <bookViews>
    <workbookView xWindow="-120" yWindow="-120" windowWidth="17550" windowHeight="11040" tabRatio="790" xr2:uid="{00000000-000D-0000-FFFF-FFFF00000000}"/>
  </bookViews>
  <sheets>
    <sheet name="TR3_4T_Tanar" sheetId="12" r:id="rId1"/>
    <sheet name="TR4_4P_Tanito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2" l="1"/>
  <c r="P45" i="12" l="1"/>
  <c r="P62" i="12"/>
  <c r="E56" i="12"/>
  <c r="E54" i="12"/>
  <c r="E46" i="12"/>
  <c r="E41" i="9"/>
  <c r="E52" i="9" s="1"/>
  <c r="E42" i="9"/>
  <c r="D42" i="9"/>
  <c r="E7" i="9"/>
  <c r="D7" i="9"/>
  <c r="D41" i="9"/>
  <c r="D46" i="12"/>
  <c r="E45" i="12"/>
  <c r="E7" i="12"/>
  <c r="D7" i="12"/>
  <c r="D45" i="12" s="1"/>
  <c r="L5" i="9"/>
  <c r="M5" i="9"/>
  <c r="N5" i="9"/>
  <c r="O5" i="9"/>
  <c r="P5" i="9"/>
  <c r="Q5" i="9"/>
  <c r="R5" i="9"/>
  <c r="K5" i="9"/>
  <c r="L5" i="12"/>
  <c r="M5" i="12"/>
  <c r="N5" i="12"/>
  <c r="O5" i="12"/>
  <c r="P5" i="12"/>
  <c r="Q5" i="12"/>
  <c r="R5" i="12"/>
  <c r="K5" i="12"/>
  <c r="R45" i="12"/>
  <c r="R62" i="12" s="1"/>
  <c r="Q45" i="12"/>
  <c r="Q62" i="12"/>
  <c r="O45" i="12"/>
  <c r="O62" i="12"/>
  <c r="N45" i="12"/>
  <c r="N62" i="12" s="1"/>
  <c r="M45" i="12"/>
  <c r="M62" i="12" s="1"/>
  <c r="L45" i="12"/>
  <c r="L62" i="12"/>
  <c r="K45" i="12"/>
  <c r="K62" i="12"/>
  <c r="I62" i="12"/>
  <c r="H62" i="12"/>
  <c r="F62" i="12"/>
  <c r="L41" i="9"/>
  <c r="L52" i="9"/>
  <c r="M41" i="9"/>
  <c r="M52" i="9"/>
  <c r="N41" i="9"/>
  <c r="N52" i="9"/>
  <c r="O41" i="9"/>
  <c r="O52" i="9"/>
  <c r="P41" i="9"/>
  <c r="P52" i="9"/>
  <c r="Q41" i="9"/>
  <c r="Q52" i="9"/>
  <c r="R41" i="9"/>
  <c r="R52" i="9"/>
  <c r="K41" i="9"/>
  <c r="K52" i="9"/>
  <c r="H52" i="9"/>
  <c r="I52" i="9"/>
  <c r="F52" i="9"/>
</calcChain>
</file>

<file path=xl/sharedStrings.xml><?xml version="1.0" encoding="utf-8"?>
<sst xmlns="http://schemas.openxmlformats.org/spreadsheetml/2006/main" count="743" uniqueCount="203">
  <si>
    <t>Holló Csaba</t>
  </si>
  <si>
    <t>Németh Tamás</t>
  </si>
  <si>
    <t>Szabó Péter Gábor</t>
  </si>
  <si>
    <t>Németh Gábor</t>
  </si>
  <si>
    <t>Nyúl László</t>
  </si>
  <si>
    <t>Félévek</t>
  </si>
  <si>
    <t>Tí-
pus</t>
  </si>
  <si>
    <t>Óra-
szám</t>
  </si>
  <si>
    <t>Kre-
dit</t>
  </si>
  <si>
    <t>Számon-
kérés</t>
  </si>
  <si>
    <t>Fél-
év</t>
  </si>
  <si>
    <t xml:space="preserve">Tárgyfelelős </t>
  </si>
  <si>
    <t>ó</t>
  </si>
  <si>
    <t>kr</t>
  </si>
  <si>
    <t>ea</t>
  </si>
  <si>
    <t>koll.</t>
  </si>
  <si>
    <t>Gergely Tamás</t>
  </si>
  <si>
    <t>-</t>
  </si>
  <si>
    <t>gy</t>
  </si>
  <si>
    <t>gyj.</t>
  </si>
  <si>
    <t>Nagy Antal</t>
  </si>
  <si>
    <t>Mingesz Róbert Zoltán</t>
  </si>
  <si>
    <t>Bilicki Vilmos</t>
  </si>
  <si>
    <t>Bármilyen SZTE-s tárgy</t>
  </si>
  <si>
    <t>Szabadon választhatók (6 kr.)</t>
  </si>
  <si>
    <t>Alexin Zoltán</t>
  </si>
  <si>
    <t>Kiss Ákos</t>
  </si>
  <si>
    <t>L Algoritmizálás gy.</t>
  </si>
  <si>
    <t>L Portfólió</t>
  </si>
  <si>
    <t>L Szabadon választható</t>
  </si>
  <si>
    <t>L Információs társadalom alapismeretek</t>
  </si>
  <si>
    <t>L Személyes adatok védelmének jogi, etikai és informatikai kérdései</t>
  </si>
  <si>
    <t>L Oktatást támogató informatikai rendszerek ea.</t>
  </si>
  <si>
    <t>L Oktatást támogató informatikai rendszerek gy.</t>
  </si>
  <si>
    <t>L Problémamegoldó szeminárium</t>
  </si>
  <si>
    <t>Dombi J. D.</t>
  </si>
  <si>
    <t>Németh
Tamás</t>
  </si>
  <si>
    <t>TKK</t>
  </si>
  <si>
    <t>L Szaktárgyi tanítási gyakorlat</t>
  </si>
  <si>
    <t>sz</t>
  </si>
  <si>
    <t>at.</t>
  </si>
  <si>
    <t>Szakmai összesen</t>
  </si>
  <si>
    <t>O</t>
  </si>
  <si>
    <t>Ped. Pszi. 1.</t>
  </si>
  <si>
    <t>Holló Csaba / 
Németh Tamás</t>
  </si>
  <si>
    <t>T</t>
  </si>
  <si>
    <t>L Számítógép architektúrák</t>
  </si>
  <si>
    <t>L Assembly programozás ea.</t>
  </si>
  <si>
    <t>L Assembly programozás gy.</t>
  </si>
  <si>
    <t>L Diszkrét matematika I. ea.</t>
  </si>
  <si>
    <t>L Diszkrét matematika I. gy.</t>
  </si>
  <si>
    <t>L Programozási alapismeretek  A. ea.</t>
  </si>
  <si>
    <t>L Programozási alapismeretek  A.
szeminárium</t>
  </si>
  <si>
    <t>L  Programozási alapismeretek A. gyak.</t>
  </si>
  <si>
    <t>L Programozási alapismeretek  B. ea.</t>
  </si>
  <si>
    <t>L Programozási alapismeretek B. szeminárium</t>
  </si>
  <si>
    <t>L Programozási alapismeretek B. gy.</t>
  </si>
  <si>
    <t>L Adatkezelés gy.</t>
  </si>
  <si>
    <t>L Információs technológiák gy.</t>
  </si>
  <si>
    <t>L Számítógépes rendszerek</t>
  </si>
  <si>
    <t>L Webtervezés alapjai ea.</t>
  </si>
  <si>
    <t>L Webtervezés alapjai gy.</t>
  </si>
  <si>
    <t>L Programozási ismeretek ea.</t>
  </si>
  <si>
    <t>L Programozási ismeretek gy.</t>
  </si>
  <si>
    <t>L Grafikai és multimédiai alkalmazások gy.</t>
  </si>
  <si>
    <t>L Mobiltechnológia</t>
  </si>
  <si>
    <t>L Dokumentumkészítés és publikálás ea.</t>
  </si>
  <si>
    <t>L Dokumentumkészítés és publikálás gy.</t>
  </si>
  <si>
    <t>L Az informatika műszaki alkalmazásai ea.</t>
  </si>
  <si>
    <t>L Az informatika műszaki alkalmazásai gy.</t>
  </si>
  <si>
    <t>L Algoritmusok ea.</t>
  </si>
  <si>
    <t>L Algoritmusok gy.</t>
  </si>
  <si>
    <t>L A tanulástechnológia informatikai elemei gy.</t>
  </si>
  <si>
    <t>L Felkészítés informatikai versenyekre</t>
  </si>
  <si>
    <t>L Digitális eszközök</t>
  </si>
  <si>
    <t>Ped. Pszi. 2.</t>
  </si>
  <si>
    <t>Katonáné Dr. Horváth Eszter</t>
  </si>
  <si>
    <t>L Praktikum informatikatanároknak</t>
  </si>
  <si>
    <t>MK-KOT</t>
  </si>
  <si>
    <t>Informatika tanári szakmai ismeretek</t>
  </si>
  <si>
    <t>ITLA1302g</t>
  </si>
  <si>
    <t>ITLA1501e</t>
  </si>
  <si>
    <t>ITLA1501sz</t>
  </si>
  <si>
    <t>ITLA1501g</t>
  </si>
  <si>
    <t>ITLA2502e</t>
  </si>
  <si>
    <t>ITLA2502sz</t>
  </si>
  <si>
    <t>ITLA2502g</t>
  </si>
  <si>
    <t>ITLA1004e</t>
  </si>
  <si>
    <t>ITLA3306e</t>
  </si>
  <si>
    <t>ITLA3306g</t>
  </si>
  <si>
    <t xml:space="preserve"> ITLA2714e</t>
  </si>
  <si>
    <t xml:space="preserve"> ITLA2714g</t>
  </si>
  <si>
    <t>ITLA4852e</t>
  </si>
  <si>
    <t>ITLA4852g</t>
  </si>
  <si>
    <t>ITLA4006g</t>
  </si>
  <si>
    <t>ITLA6008e</t>
  </si>
  <si>
    <t>ITLA6008g</t>
  </si>
  <si>
    <t>ITLA6009g</t>
  </si>
  <si>
    <t>ITLA2005g</t>
  </si>
  <si>
    <t>ITLA3101e</t>
  </si>
  <si>
    <t>ITLA3101g</t>
  </si>
  <si>
    <t>ITLA5370e</t>
  </si>
  <si>
    <t>ITLA5370g</t>
  </si>
  <si>
    <t>ITLA53701g</t>
  </si>
  <si>
    <t>ITLA5404e</t>
  </si>
  <si>
    <t>ITLA5404g</t>
  </si>
  <si>
    <t>ITLA54041g</t>
  </si>
  <si>
    <t>ITLA9303e</t>
  </si>
  <si>
    <t>ITLA8010g</t>
  </si>
  <si>
    <t>ITLA8102g</t>
  </si>
  <si>
    <t>ITLA9102g</t>
  </si>
  <si>
    <t>ITLA7401e</t>
  </si>
  <si>
    <t>ITLA4007g</t>
  </si>
  <si>
    <t>ITLASZM1Ae</t>
  </si>
  <si>
    <t>ITLASZM2Ag</t>
  </si>
  <si>
    <t>ITLASZM3Ag</t>
  </si>
  <si>
    <t>ITLASZM4Bg</t>
  </si>
  <si>
    <t>ITLASZM5Bg</t>
  </si>
  <si>
    <t>ITLATGY4Tg</t>
  </si>
  <si>
    <t>ITLAPF4Tg</t>
  </si>
  <si>
    <t>ITLASZV4T</t>
  </si>
  <si>
    <t>ITLAPP1</t>
  </si>
  <si>
    <t>ITLAPP2</t>
  </si>
  <si>
    <t>ITLAPP3</t>
  </si>
  <si>
    <t>ITLA0162e</t>
  </si>
  <si>
    <t>ITLA0676e</t>
  </si>
  <si>
    <t>ITLA0676g</t>
  </si>
  <si>
    <t>MK-SZM</t>
  </si>
  <si>
    <t>Szakmódszertan</t>
  </si>
  <si>
    <t>MK-SZV</t>
  </si>
  <si>
    <t>L Portfólió készítés</t>
  </si>
  <si>
    <t>L ÖSZGy
(Összefüggő szakmai tanítási gyakorlat)</t>
  </si>
  <si>
    <t>Tanítási gyakorlat</t>
  </si>
  <si>
    <t>MK-TGy</t>
  </si>
  <si>
    <t>MK-PPSZ</t>
  </si>
  <si>
    <t>Pedagógia-pszichológia</t>
  </si>
  <si>
    <t>ITLASZM7Dg</t>
  </si>
  <si>
    <t>ITLAPF4Pg</t>
  </si>
  <si>
    <t>ITLATGY4Pg</t>
  </si>
  <si>
    <t>ITLAOSZGYg</t>
  </si>
  <si>
    <t>Békési József</t>
  </si>
  <si>
    <t>ITL302MG</t>
  </si>
  <si>
    <t>IBL8501G</t>
  </si>
  <si>
    <t>IBL8501E</t>
  </si>
  <si>
    <t>IBL8502E</t>
  </si>
  <si>
    <t>IBL8502G</t>
  </si>
  <si>
    <t>ITL700L</t>
  </si>
  <si>
    <t>IBL318E</t>
  </si>
  <si>
    <t>ITL306ME</t>
  </si>
  <si>
    <t>ITL306MG</t>
  </si>
  <si>
    <t>ITL714E</t>
  </si>
  <si>
    <t>ITL714G</t>
  </si>
  <si>
    <t>ITL852E</t>
  </si>
  <si>
    <t>ITL852G</t>
  </si>
  <si>
    <t>L Programozási alapismeretek  B. gy.</t>
  </si>
  <si>
    <t>L Programozási alapismeretek B. gyak.</t>
  </si>
  <si>
    <t>ITL101E</t>
  </si>
  <si>
    <t>ITL101G</t>
  </si>
  <si>
    <t>ITL106E</t>
  </si>
  <si>
    <t>ITL106G</t>
  </si>
  <si>
    <t>IBLK404e</t>
  </si>
  <si>
    <t>IBLK404g</t>
  </si>
  <si>
    <t>ITL303ME</t>
  </si>
  <si>
    <t>ITL102G</t>
  </si>
  <si>
    <t>ITL401E</t>
  </si>
  <si>
    <t>ITL102KG</t>
  </si>
  <si>
    <t>IBL162E</t>
  </si>
  <si>
    <t>IBL676e</t>
  </si>
  <si>
    <t>IBL676l</t>
  </si>
  <si>
    <t>OTMR-L-PF-0503</t>
  </si>
  <si>
    <t>Kurzushoz
hozzá-
rendelés</t>
  </si>
  <si>
    <t>L Számítógép architektúrák ea.</t>
  </si>
  <si>
    <t>L  Programozási alapismeretek A. gy.</t>
  </si>
  <si>
    <t>L Programozási nyelvek a 
közoktatásban
L Programozási alapismeretek B. gy.</t>
  </si>
  <si>
    <t>MTLI001G</t>
  </si>
  <si>
    <t>MTLI004E</t>
  </si>
  <si>
    <t>MTLI004G</t>
  </si>
  <si>
    <t>L Programozási nyelvek a 
közoktatásban</t>
  </si>
  <si>
    <t>L Szkritpnyelvek ea.</t>
  </si>
  <si>
    <t>L Szkriptnyelvek gy.</t>
  </si>
  <si>
    <t>L Szkriptnyelvek az iskolában gy.</t>
  </si>
  <si>
    <t>ITLA5305g</t>
  </si>
  <si>
    <t>L Digitális kultúra
Szakmódszertan 6.
Kollaborációs térrel, oktatástechnikai innovációval, mesterséges intelligenciával kapcsolatos gyakorlat</t>
  </si>
  <si>
    <t>ITLASZM6Cg</t>
  </si>
  <si>
    <t>L Digitális kultúra
szakmódszertan 3.</t>
  </si>
  <si>
    <t>L Digitális kultúra
szakmódszertan 4.</t>
  </si>
  <si>
    <t>L Digitális kultúra
szakmódszertan 5.</t>
  </si>
  <si>
    <t>L Digitális kultúra
Szakmódszertan 7.
ÖSzGy kísérő szeminárium</t>
  </si>
  <si>
    <t>L Digitális kultúra
Szakmódszertan 1.</t>
  </si>
  <si>
    <t>L Digitális kultúra
Szakmódszertan 2.</t>
  </si>
  <si>
    <t>Informatikatanári 
szakmai ismeretek</t>
  </si>
  <si>
    <t>Tárgy(elem) 
elnevezése</t>
  </si>
  <si>
    <t>Tanító szakképzettséget követő digitális kultúra tanári szakképzettséget adó
 egy szakos 4 féléves 120 kredites mesterképzés</t>
  </si>
  <si>
    <t>Más szakos tanár szakképzettséget követő digitális kultúra tanári szakképzettséget adó 
egy szakos 4 féléves 120 kredites mesterképzés</t>
  </si>
  <si>
    <t>Szakmai mintakredit</t>
  </si>
  <si>
    <t>Összes szakmai óraszám és kredit</t>
  </si>
  <si>
    <t>Előfeltétel
(más kurzusok)</t>
  </si>
  <si>
    <t>Kód</t>
  </si>
  <si>
    <t>Szabadon választhatók
(6 kr.)</t>
  </si>
  <si>
    <t>Ped. Pszi. Szabadon választható</t>
  </si>
  <si>
    <t>MK‑SZV</t>
  </si>
  <si>
    <t>Szakmai szabadon választható</t>
  </si>
  <si>
    <t>Szakmai szabadon választhatók (4 kr.)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</si>
</sst>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sz val="16"/>
      <name val="Arial"/>
      <family val="2"/>
      <charset val="238"/>
    </font>
    <font>
      <b/>
      <sz val="18"/>
      <name val="Calibri"/>
      <family val="2"/>
      <charset val="238"/>
    </font>
    <font>
      <b/>
      <sz val="11"/>
      <name val="Calibri"/>
      <family val="2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0" borderId="22" xfId="3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9" fillId="0" borderId="38" xfId="4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</cellXfs>
  <cellStyles count="5">
    <cellStyle name="Jó" xfId="1" builtinId="26"/>
    <cellStyle name="Normál" xfId="0" builtinId="0"/>
    <cellStyle name="Normál_BSc" xfId="2" xr:uid="{00000000-0005-0000-0000-000002000000}"/>
    <cellStyle name="Normál_Tanar" xfId="3" xr:uid="{00000000-0005-0000-0000-000003000000}"/>
    <cellStyle name="Normál_Tanito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"/>
  <sheetViews>
    <sheetView tabSelected="1" zoomScaleNormal="100" workbookViewId="0">
      <selection activeCell="B2" sqref="B2"/>
    </sheetView>
  </sheetViews>
  <sheetFormatPr defaultRowHeight="15.75" x14ac:dyDescent="0.2"/>
  <cols>
    <col min="1" max="1" width="14.42578125" style="4" customWidth="1"/>
    <col min="2" max="2" width="36" style="4" customWidth="1"/>
    <col min="3" max="3" width="4.7109375" style="4" customWidth="1"/>
    <col min="4" max="4" width="7.7109375" style="4" customWidth="1"/>
    <col min="5" max="5" width="5.140625" style="4" customWidth="1"/>
    <col min="6" max="6" width="6.28515625" style="4" customWidth="1"/>
    <col min="7" max="7" width="4" style="4" bestFit="1" customWidth="1"/>
    <col min="8" max="8" width="24.42578125" style="4" customWidth="1"/>
    <col min="9" max="9" width="29.85546875" style="4" customWidth="1"/>
    <col min="10" max="10" width="12.42578125" style="4" bestFit="1" customWidth="1"/>
    <col min="11" max="11" width="5.140625" style="4" bestFit="1" customWidth="1"/>
    <col min="12" max="12" width="3.85546875" style="7" bestFit="1" customWidth="1"/>
    <col min="13" max="13" width="5" style="4" bestFit="1" customWidth="1"/>
    <col min="14" max="14" width="3.7109375" style="7" bestFit="1" customWidth="1"/>
    <col min="15" max="15" width="5" style="4" bestFit="1" customWidth="1"/>
    <col min="16" max="16" width="3.85546875" style="7" bestFit="1" customWidth="1"/>
    <col min="17" max="17" width="5" style="4" bestFit="1" customWidth="1"/>
    <col min="18" max="18" width="4" style="7" bestFit="1" customWidth="1"/>
    <col min="19" max="19" width="34.5703125" style="4" customWidth="1"/>
    <col min="20" max="16384" width="9.140625" style="4"/>
  </cols>
  <sheetData>
    <row r="1" spans="1:18" ht="35.25" customHeight="1" thickTop="1" x14ac:dyDescent="0.2">
      <c r="A1" s="114" t="s">
        <v>193</v>
      </c>
      <c r="B1" s="115"/>
      <c r="C1" s="115"/>
      <c r="D1" s="115"/>
      <c r="E1" s="115"/>
      <c r="F1" s="115"/>
      <c r="G1" s="115"/>
      <c r="H1" s="115"/>
      <c r="I1" s="116"/>
      <c r="J1" s="37"/>
      <c r="K1" s="117" t="s">
        <v>5</v>
      </c>
      <c r="L1" s="117"/>
      <c r="M1" s="117"/>
      <c r="N1" s="117"/>
      <c r="O1" s="117"/>
      <c r="P1" s="117"/>
      <c r="Q1" s="117"/>
      <c r="R1" s="118"/>
    </row>
    <row r="2" spans="1:18" x14ac:dyDescent="0.2">
      <c r="A2" s="9"/>
      <c r="B2" s="6"/>
      <c r="C2" s="6"/>
      <c r="D2" s="6"/>
      <c r="E2" s="6"/>
      <c r="F2" s="6"/>
      <c r="G2" s="6"/>
      <c r="H2" s="6"/>
      <c r="I2" s="6"/>
      <c r="J2" s="6"/>
      <c r="K2" s="119">
        <v>1</v>
      </c>
      <c r="L2" s="119"/>
      <c r="M2" s="119">
        <v>2</v>
      </c>
      <c r="N2" s="119"/>
      <c r="O2" s="119">
        <v>3</v>
      </c>
      <c r="P2" s="119"/>
      <c r="Q2" s="119">
        <v>4</v>
      </c>
      <c r="R2" s="120"/>
    </row>
    <row r="3" spans="1:18" s="7" customFormat="1" ht="47.25" x14ac:dyDescent="0.2">
      <c r="A3" s="10" t="s">
        <v>197</v>
      </c>
      <c r="B3" s="50" t="s">
        <v>191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196</v>
      </c>
      <c r="J3" s="2" t="s">
        <v>170</v>
      </c>
      <c r="K3" s="2" t="s">
        <v>12</v>
      </c>
      <c r="L3" s="2" t="s">
        <v>13</v>
      </c>
      <c r="M3" s="2" t="s">
        <v>12</v>
      </c>
      <c r="N3" s="2" t="s">
        <v>13</v>
      </c>
      <c r="O3" s="2" t="s">
        <v>12</v>
      </c>
      <c r="P3" s="2" t="s">
        <v>13</v>
      </c>
      <c r="Q3" s="2" t="s">
        <v>12</v>
      </c>
      <c r="R3" s="3" t="s">
        <v>13</v>
      </c>
    </row>
    <row r="4" spans="1:18" s="7" customFormat="1" x14ac:dyDescent="0.2">
      <c r="A4" s="10"/>
      <c r="B4" s="2" t="s">
        <v>194</v>
      </c>
      <c r="C4" s="2"/>
      <c r="D4" s="2"/>
      <c r="E4" s="2"/>
      <c r="F4" s="2"/>
      <c r="G4" s="2"/>
      <c r="H4" s="2"/>
      <c r="I4" s="2"/>
      <c r="J4" s="2"/>
      <c r="K4" s="2"/>
      <c r="L4" s="2">
        <v>28</v>
      </c>
      <c r="M4" s="2"/>
      <c r="N4" s="2">
        <v>24</v>
      </c>
      <c r="O4" s="2"/>
      <c r="P4" s="2">
        <v>24</v>
      </c>
      <c r="Q4" s="2"/>
      <c r="R4" s="3">
        <v>20</v>
      </c>
    </row>
    <row r="5" spans="1:18" s="7" customFormat="1" ht="16.5" thickBot="1" x14ac:dyDescent="0.25">
      <c r="A5" s="15"/>
      <c r="B5" s="16" t="s">
        <v>195</v>
      </c>
      <c r="C5" s="16"/>
      <c r="D5" s="16"/>
      <c r="E5" s="16"/>
      <c r="F5" s="16"/>
      <c r="G5" s="16"/>
      <c r="H5" s="16"/>
      <c r="I5" s="16"/>
      <c r="J5" s="16"/>
      <c r="K5" s="16">
        <f>SUM(K6:K44)</f>
        <v>144</v>
      </c>
      <c r="L5" s="16">
        <f t="shared" ref="L5:R5" si="0">SUM(L6:L44)</f>
        <v>28</v>
      </c>
      <c r="M5" s="16">
        <f t="shared" si="0"/>
        <v>108</v>
      </c>
      <c r="N5" s="16">
        <f t="shared" si="0"/>
        <v>25</v>
      </c>
      <c r="O5" s="16">
        <f t="shared" si="0"/>
        <v>108</v>
      </c>
      <c r="P5" s="16">
        <f t="shared" si="0"/>
        <v>24</v>
      </c>
      <c r="Q5" s="16">
        <f t="shared" si="0"/>
        <v>72</v>
      </c>
      <c r="R5" s="16">
        <f t="shared" si="0"/>
        <v>19</v>
      </c>
    </row>
    <row r="6" spans="1:18" ht="9" customHeight="1" thickTop="1" thickBot="1" x14ac:dyDescent="0.25">
      <c r="A6" s="11"/>
      <c r="B6" s="12"/>
      <c r="C6" s="22"/>
      <c r="D6" s="22"/>
      <c r="E6" s="22"/>
      <c r="F6" s="22"/>
      <c r="G6" s="22"/>
      <c r="H6" s="22"/>
      <c r="I6" s="22"/>
      <c r="J6" s="22"/>
      <c r="K6" s="22"/>
      <c r="L6" s="23"/>
      <c r="M6" s="22"/>
      <c r="N6" s="23"/>
      <c r="O6" s="23"/>
      <c r="P6" s="23"/>
      <c r="Q6" s="22"/>
      <c r="R6" s="24"/>
    </row>
    <row r="7" spans="1:18" ht="43.5" thickTop="1" thickBot="1" x14ac:dyDescent="0.25">
      <c r="A7" s="38" t="s">
        <v>78</v>
      </c>
      <c r="B7" s="29" t="s">
        <v>79</v>
      </c>
      <c r="C7" s="22"/>
      <c r="D7" s="23">
        <f>SUM(D8:D44)</f>
        <v>432</v>
      </c>
      <c r="E7" s="23">
        <f>SUM(E8:E44)</f>
        <v>96</v>
      </c>
      <c r="F7" s="22"/>
      <c r="G7" s="22"/>
      <c r="H7" s="22"/>
      <c r="I7" s="22"/>
      <c r="J7" s="22"/>
      <c r="K7" s="22"/>
      <c r="L7" s="23"/>
      <c r="M7" s="22"/>
      <c r="N7" s="23"/>
      <c r="O7" s="23"/>
      <c r="P7" s="23"/>
      <c r="Q7" s="22"/>
      <c r="R7" s="24"/>
    </row>
    <row r="8" spans="1:18" ht="30.75" thickTop="1" x14ac:dyDescent="0.2">
      <c r="A8" s="39" t="s">
        <v>174</v>
      </c>
      <c r="B8" s="40" t="s">
        <v>77</v>
      </c>
      <c r="C8" s="71" t="s">
        <v>18</v>
      </c>
      <c r="D8" s="71">
        <v>12</v>
      </c>
      <c r="E8" s="71">
        <v>2</v>
      </c>
      <c r="F8" s="71" t="s">
        <v>19</v>
      </c>
      <c r="G8" s="71">
        <v>1</v>
      </c>
      <c r="H8" s="71" t="s">
        <v>76</v>
      </c>
      <c r="I8" s="54" t="s">
        <v>17</v>
      </c>
      <c r="J8" s="54"/>
      <c r="K8" s="54">
        <v>12</v>
      </c>
      <c r="L8" s="55">
        <v>2</v>
      </c>
      <c r="M8" s="54"/>
      <c r="N8" s="55"/>
      <c r="O8" s="54"/>
      <c r="P8" s="55"/>
      <c r="Q8" s="54"/>
      <c r="R8" s="72"/>
    </row>
    <row r="9" spans="1:18" x14ac:dyDescent="0.2">
      <c r="A9" s="39" t="s">
        <v>175</v>
      </c>
      <c r="B9" s="41" t="s">
        <v>49</v>
      </c>
      <c r="C9" s="51" t="s">
        <v>14</v>
      </c>
      <c r="D9" s="51">
        <v>12</v>
      </c>
      <c r="E9" s="51">
        <v>2</v>
      </c>
      <c r="F9" s="51" t="s">
        <v>15</v>
      </c>
      <c r="G9" s="51">
        <v>1</v>
      </c>
      <c r="H9" s="51"/>
      <c r="I9" s="41" t="s">
        <v>17</v>
      </c>
      <c r="J9" s="54"/>
      <c r="K9" s="51">
        <v>12</v>
      </c>
      <c r="L9" s="52">
        <v>2</v>
      </c>
      <c r="M9" s="51"/>
      <c r="N9" s="52"/>
      <c r="O9" s="51"/>
      <c r="P9" s="52"/>
      <c r="Q9" s="51"/>
      <c r="R9" s="53"/>
    </row>
    <row r="10" spans="1:18" x14ac:dyDescent="0.2">
      <c r="A10" s="42" t="s">
        <v>176</v>
      </c>
      <c r="B10" s="41" t="s">
        <v>50</v>
      </c>
      <c r="C10" s="51" t="s">
        <v>18</v>
      </c>
      <c r="D10" s="51">
        <v>12</v>
      </c>
      <c r="E10" s="51">
        <v>3</v>
      </c>
      <c r="F10" s="51" t="s">
        <v>19</v>
      </c>
      <c r="G10" s="51">
        <v>1</v>
      </c>
      <c r="H10" s="51"/>
      <c r="I10" s="41" t="s">
        <v>17</v>
      </c>
      <c r="J10" s="54"/>
      <c r="K10" s="51">
        <v>12</v>
      </c>
      <c r="L10" s="52">
        <v>3</v>
      </c>
      <c r="M10" s="51"/>
      <c r="N10" s="52"/>
      <c r="O10" s="51"/>
      <c r="P10" s="52"/>
      <c r="Q10" s="51"/>
      <c r="R10" s="53"/>
    </row>
    <row r="11" spans="1:18" ht="38.25" customHeight="1" x14ac:dyDescent="0.2">
      <c r="A11" s="42" t="s">
        <v>80</v>
      </c>
      <c r="B11" s="41" t="s">
        <v>177</v>
      </c>
      <c r="C11" s="51" t="s">
        <v>18</v>
      </c>
      <c r="D11" s="51">
        <v>12</v>
      </c>
      <c r="E11" s="51">
        <v>3</v>
      </c>
      <c r="F11" s="51" t="s">
        <v>19</v>
      </c>
      <c r="G11" s="51">
        <v>1</v>
      </c>
      <c r="H11" s="51" t="s">
        <v>0</v>
      </c>
      <c r="I11" s="51" t="s">
        <v>17</v>
      </c>
      <c r="J11" s="51" t="s">
        <v>141</v>
      </c>
      <c r="K11" s="51">
        <v>12</v>
      </c>
      <c r="L11" s="52">
        <v>3</v>
      </c>
      <c r="M11" s="51"/>
      <c r="N11" s="52"/>
      <c r="O11" s="51"/>
      <c r="P11" s="52"/>
      <c r="Q11" s="51"/>
      <c r="R11" s="53"/>
    </row>
    <row r="12" spans="1:18" ht="21.75" customHeight="1" x14ac:dyDescent="0.2">
      <c r="A12" s="39" t="s">
        <v>81</v>
      </c>
      <c r="B12" s="41" t="s">
        <v>51</v>
      </c>
      <c r="C12" s="51" t="s">
        <v>14</v>
      </c>
      <c r="D12" s="51">
        <v>6</v>
      </c>
      <c r="E12" s="51">
        <v>1</v>
      </c>
      <c r="F12" s="51" t="s">
        <v>15</v>
      </c>
      <c r="G12" s="51">
        <v>1</v>
      </c>
      <c r="H12" s="51" t="s">
        <v>0</v>
      </c>
      <c r="I12" s="51" t="s">
        <v>17</v>
      </c>
      <c r="J12" s="51" t="s">
        <v>143</v>
      </c>
      <c r="K12" s="51">
        <v>6</v>
      </c>
      <c r="L12" s="52">
        <v>1</v>
      </c>
      <c r="M12" s="51"/>
      <c r="N12" s="52"/>
      <c r="O12" s="51"/>
      <c r="P12" s="52"/>
      <c r="Q12" s="51"/>
      <c r="R12" s="53"/>
    </row>
    <row r="13" spans="1:18" ht="30" x14ac:dyDescent="0.2">
      <c r="A13" s="42" t="s">
        <v>82</v>
      </c>
      <c r="B13" s="41" t="s">
        <v>52</v>
      </c>
      <c r="C13" s="51" t="s">
        <v>39</v>
      </c>
      <c r="D13" s="51">
        <v>6</v>
      </c>
      <c r="E13" s="51">
        <v>1</v>
      </c>
      <c r="F13" s="51" t="s">
        <v>19</v>
      </c>
      <c r="G13" s="51">
        <v>1</v>
      </c>
      <c r="H13" s="51" t="s">
        <v>0</v>
      </c>
      <c r="I13" s="51" t="s">
        <v>17</v>
      </c>
      <c r="J13" s="51" t="s">
        <v>17</v>
      </c>
      <c r="K13" s="51">
        <v>6</v>
      </c>
      <c r="L13" s="52">
        <v>1</v>
      </c>
      <c r="M13" s="51"/>
      <c r="N13" s="52"/>
      <c r="O13" s="51"/>
      <c r="P13" s="52"/>
      <c r="Q13" s="51"/>
      <c r="R13" s="53"/>
    </row>
    <row r="14" spans="1:18" ht="30.75" customHeight="1" x14ac:dyDescent="0.2">
      <c r="A14" s="42" t="s">
        <v>83</v>
      </c>
      <c r="B14" s="41" t="s">
        <v>53</v>
      </c>
      <c r="C14" s="51" t="s">
        <v>18</v>
      </c>
      <c r="D14" s="51">
        <v>12</v>
      </c>
      <c r="E14" s="51">
        <v>2</v>
      </c>
      <c r="F14" s="51" t="s">
        <v>19</v>
      </c>
      <c r="G14" s="51">
        <v>1</v>
      </c>
      <c r="H14" s="51" t="s">
        <v>0</v>
      </c>
      <c r="I14" s="51" t="s">
        <v>17</v>
      </c>
      <c r="J14" s="51" t="s">
        <v>142</v>
      </c>
      <c r="K14" s="51">
        <v>12</v>
      </c>
      <c r="L14" s="52">
        <v>2</v>
      </c>
      <c r="M14" s="51"/>
      <c r="N14" s="52"/>
      <c r="O14" s="51"/>
      <c r="P14" s="52"/>
      <c r="Q14" s="51"/>
      <c r="R14" s="53"/>
    </row>
    <row r="15" spans="1:18" ht="26.25" customHeight="1" x14ac:dyDescent="0.2">
      <c r="A15" s="42" t="s">
        <v>84</v>
      </c>
      <c r="B15" s="41" t="s">
        <v>54</v>
      </c>
      <c r="C15" s="51" t="s">
        <v>14</v>
      </c>
      <c r="D15" s="51">
        <v>6</v>
      </c>
      <c r="E15" s="51">
        <v>1</v>
      </c>
      <c r="F15" s="51" t="s">
        <v>15</v>
      </c>
      <c r="G15" s="51">
        <v>1</v>
      </c>
      <c r="H15" s="51" t="s">
        <v>0</v>
      </c>
      <c r="I15" s="51" t="s">
        <v>17</v>
      </c>
      <c r="J15" s="51" t="s">
        <v>144</v>
      </c>
      <c r="K15" s="51">
        <v>6</v>
      </c>
      <c r="L15" s="52">
        <v>1</v>
      </c>
      <c r="M15" s="51"/>
      <c r="N15" s="52"/>
      <c r="O15" s="51"/>
      <c r="P15" s="52"/>
      <c r="Q15" s="51"/>
      <c r="R15" s="53"/>
    </row>
    <row r="16" spans="1:18" ht="30" x14ac:dyDescent="0.2">
      <c r="A16" s="42" t="s">
        <v>85</v>
      </c>
      <c r="B16" s="41" t="s">
        <v>55</v>
      </c>
      <c r="C16" s="51" t="s">
        <v>39</v>
      </c>
      <c r="D16" s="51">
        <v>6</v>
      </c>
      <c r="E16" s="51">
        <v>1</v>
      </c>
      <c r="F16" s="51" t="s">
        <v>19</v>
      </c>
      <c r="G16" s="51">
        <v>1</v>
      </c>
      <c r="H16" s="51" t="s">
        <v>0</v>
      </c>
      <c r="I16" s="51" t="s">
        <v>17</v>
      </c>
      <c r="J16" s="51" t="s">
        <v>17</v>
      </c>
      <c r="K16" s="51">
        <v>6</v>
      </c>
      <c r="L16" s="52">
        <v>1</v>
      </c>
      <c r="M16" s="51"/>
      <c r="N16" s="52"/>
      <c r="O16" s="51"/>
      <c r="P16" s="52"/>
      <c r="Q16" s="52"/>
      <c r="R16" s="53"/>
    </row>
    <row r="17" spans="1:18" x14ac:dyDescent="0.2">
      <c r="A17" s="42" t="s">
        <v>86</v>
      </c>
      <c r="B17" s="41" t="s">
        <v>56</v>
      </c>
      <c r="C17" s="51" t="s">
        <v>18</v>
      </c>
      <c r="D17" s="51">
        <v>6</v>
      </c>
      <c r="E17" s="51">
        <v>1</v>
      </c>
      <c r="F17" s="51" t="s">
        <v>19</v>
      </c>
      <c r="G17" s="51">
        <v>1</v>
      </c>
      <c r="H17" s="51" t="s">
        <v>0</v>
      </c>
      <c r="I17" s="51" t="s">
        <v>17</v>
      </c>
      <c r="J17" s="51" t="s">
        <v>145</v>
      </c>
      <c r="K17" s="51">
        <v>6</v>
      </c>
      <c r="L17" s="52">
        <v>1</v>
      </c>
      <c r="M17" s="51"/>
      <c r="N17" s="52"/>
      <c r="O17" s="51"/>
      <c r="P17" s="52"/>
      <c r="Q17" s="52"/>
      <c r="R17" s="53"/>
    </row>
    <row r="18" spans="1:18" x14ac:dyDescent="0.2">
      <c r="A18" s="42" t="s">
        <v>181</v>
      </c>
      <c r="B18" s="41" t="s">
        <v>58</v>
      </c>
      <c r="C18" s="51" t="s">
        <v>18</v>
      </c>
      <c r="D18" s="51">
        <v>12</v>
      </c>
      <c r="E18" s="51">
        <v>3</v>
      </c>
      <c r="F18" s="51" t="s">
        <v>19</v>
      </c>
      <c r="G18" s="51">
        <v>1</v>
      </c>
      <c r="H18" s="51" t="s">
        <v>0</v>
      </c>
      <c r="I18" s="51" t="s">
        <v>17</v>
      </c>
      <c r="J18" s="51" t="s">
        <v>146</v>
      </c>
      <c r="K18" s="51">
        <v>12</v>
      </c>
      <c r="L18" s="52">
        <v>3</v>
      </c>
      <c r="M18" s="51"/>
      <c r="N18" s="52"/>
      <c r="O18" s="51"/>
      <c r="P18" s="52"/>
      <c r="Q18" s="51"/>
      <c r="R18" s="53"/>
    </row>
    <row r="19" spans="1:18" x14ac:dyDescent="0.2">
      <c r="A19" s="43" t="s">
        <v>87</v>
      </c>
      <c r="B19" s="44" t="s">
        <v>74</v>
      </c>
      <c r="C19" s="54" t="s">
        <v>14</v>
      </c>
      <c r="D19" s="54">
        <v>18</v>
      </c>
      <c r="E19" s="54">
        <v>4</v>
      </c>
      <c r="F19" s="54" t="s">
        <v>15</v>
      </c>
      <c r="G19" s="54">
        <v>1</v>
      </c>
      <c r="H19" s="54" t="s">
        <v>21</v>
      </c>
      <c r="I19" s="54" t="s">
        <v>17</v>
      </c>
      <c r="J19" s="54" t="s">
        <v>147</v>
      </c>
      <c r="K19" s="54">
        <v>18</v>
      </c>
      <c r="L19" s="55">
        <v>4</v>
      </c>
      <c r="M19" s="51"/>
      <c r="N19" s="52"/>
      <c r="O19" s="51"/>
      <c r="P19" s="52"/>
      <c r="Q19" s="52"/>
      <c r="R19" s="53"/>
    </row>
    <row r="20" spans="1:18" ht="30" x14ac:dyDescent="0.2">
      <c r="A20" s="42" t="s">
        <v>88</v>
      </c>
      <c r="B20" s="41" t="s">
        <v>32</v>
      </c>
      <c r="C20" s="51" t="s">
        <v>14</v>
      </c>
      <c r="D20" s="51">
        <v>6</v>
      </c>
      <c r="E20" s="51">
        <v>1</v>
      </c>
      <c r="F20" s="51" t="s">
        <v>15</v>
      </c>
      <c r="G20" s="51">
        <v>1</v>
      </c>
      <c r="H20" s="51" t="s">
        <v>1</v>
      </c>
      <c r="I20" s="51" t="s">
        <v>17</v>
      </c>
      <c r="J20" s="51" t="s">
        <v>148</v>
      </c>
      <c r="K20" s="51">
        <v>6</v>
      </c>
      <c r="L20" s="52">
        <v>1</v>
      </c>
      <c r="M20" s="51"/>
      <c r="N20" s="52"/>
      <c r="O20" s="51"/>
      <c r="P20" s="52"/>
      <c r="Q20" s="51"/>
      <c r="R20" s="53"/>
    </row>
    <row r="21" spans="1:18" ht="30" x14ac:dyDescent="0.2">
      <c r="A21" s="42" t="s">
        <v>89</v>
      </c>
      <c r="B21" s="41" t="s">
        <v>33</v>
      </c>
      <c r="C21" s="51" t="s">
        <v>18</v>
      </c>
      <c r="D21" s="51">
        <v>18</v>
      </c>
      <c r="E21" s="51">
        <v>3</v>
      </c>
      <c r="F21" s="51" t="s">
        <v>19</v>
      </c>
      <c r="G21" s="51">
        <v>1</v>
      </c>
      <c r="H21" s="51" t="s">
        <v>1</v>
      </c>
      <c r="I21" s="51" t="s">
        <v>17</v>
      </c>
      <c r="J21" s="51" t="s">
        <v>149</v>
      </c>
      <c r="K21" s="51">
        <v>18</v>
      </c>
      <c r="L21" s="52">
        <v>3</v>
      </c>
      <c r="M21" s="51"/>
      <c r="N21" s="52"/>
      <c r="O21" s="51"/>
      <c r="P21" s="52"/>
      <c r="Q21" s="51"/>
      <c r="R21" s="53"/>
    </row>
    <row r="22" spans="1:18" x14ac:dyDescent="0.2">
      <c r="A22" s="45" t="s">
        <v>90</v>
      </c>
      <c r="B22" s="41" t="s">
        <v>60</v>
      </c>
      <c r="C22" s="51" t="s">
        <v>14</v>
      </c>
      <c r="D22" s="51">
        <v>6</v>
      </c>
      <c r="E22" s="51">
        <v>2</v>
      </c>
      <c r="F22" s="51" t="s">
        <v>15</v>
      </c>
      <c r="G22" s="51">
        <v>2</v>
      </c>
      <c r="H22" s="51" t="s">
        <v>0</v>
      </c>
      <c r="I22" s="51" t="s">
        <v>17</v>
      </c>
      <c r="J22" s="51" t="s">
        <v>150</v>
      </c>
      <c r="K22" s="51"/>
      <c r="L22" s="52"/>
      <c r="M22" s="51">
        <v>6</v>
      </c>
      <c r="N22" s="52">
        <v>2</v>
      </c>
      <c r="O22" s="51"/>
      <c r="P22" s="52"/>
      <c r="Q22" s="51"/>
      <c r="R22" s="53"/>
    </row>
    <row r="23" spans="1:18" x14ac:dyDescent="0.2">
      <c r="A23" s="43" t="s">
        <v>91</v>
      </c>
      <c r="B23" s="41" t="s">
        <v>61</v>
      </c>
      <c r="C23" s="51" t="s">
        <v>18</v>
      </c>
      <c r="D23" s="51">
        <v>12</v>
      </c>
      <c r="E23" s="51">
        <v>2</v>
      </c>
      <c r="F23" s="51" t="s">
        <v>19</v>
      </c>
      <c r="G23" s="51">
        <v>2</v>
      </c>
      <c r="H23" s="51" t="s">
        <v>0</v>
      </c>
      <c r="I23" s="51" t="s">
        <v>17</v>
      </c>
      <c r="J23" s="51" t="s">
        <v>151</v>
      </c>
      <c r="K23" s="51"/>
      <c r="L23" s="52"/>
      <c r="M23" s="51">
        <v>12</v>
      </c>
      <c r="N23" s="52">
        <v>2</v>
      </c>
      <c r="O23" s="51"/>
      <c r="P23" s="52"/>
      <c r="Q23" s="51"/>
      <c r="R23" s="53"/>
    </row>
    <row r="24" spans="1:18" ht="30" x14ac:dyDescent="0.2">
      <c r="A24" s="43" t="s">
        <v>92</v>
      </c>
      <c r="B24" s="41" t="s">
        <v>62</v>
      </c>
      <c r="C24" s="51" t="s">
        <v>14</v>
      </c>
      <c r="D24" s="51">
        <v>12</v>
      </c>
      <c r="E24" s="51">
        <v>3</v>
      </c>
      <c r="F24" s="51" t="s">
        <v>15</v>
      </c>
      <c r="G24" s="51">
        <v>2</v>
      </c>
      <c r="H24" s="51" t="s">
        <v>16</v>
      </c>
      <c r="I24" s="41" t="s">
        <v>154</v>
      </c>
      <c r="J24" s="51" t="s">
        <v>152</v>
      </c>
      <c r="K24" s="51"/>
      <c r="L24" s="52"/>
      <c r="M24" s="51">
        <v>12</v>
      </c>
      <c r="N24" s="52">
        <v>3</v>
      </c>
      <c r="O24" s="51"/>
      <c r="P24" s="52"/>
      <c r="Q24" s="51"/>
      <c r="R24" s="53"/>
    </row>
    <row r="25" spans="1:18" ht="30" x14ac:dyDescent="0.2">
      <c r="A25" s="45" t="s">
        <v>93</v>
      </c>
      <c r="B25" s="41" t="s">
        <v>63</v>
      </c>
      <c r="C25" s="51" t="s">
        <v>18</v>
      </c>
      <c r="D25" s="51">
        <v>12</v>
      </c>
      <c r="E25" s="51">
        <v>2</v>
      </c>
      <c r="F25" s="51" t="s">
        <v>19</v>
      </c>
      <c r="G25" s="51">
        <v>2</v>
      </c>
      <c r="H25" s="51" t="s">
        <v>16</v>
      </c>
      <c r="I25" s="41" t="s">
        <v>154</v>
      </c>
      <c r="J25" s="51" t="s">
        <v>153</v>
      </c>
      <c r="K25" s="51"/>
      <c r="L25" s="52"/>
      <c r="M25" s="51">
        <v>12</v>
      </c>
      <c r="N25" s="52">
        <v>2</v>
      </c>
      <c r="O25" s="51"/>
      <c r="P25" s="52"/>
      <c r="Q25" s="51"/>
      <c r="R25" s="53"/>
    </row>
    <row r="26" spans="1:18" ht="40.15" customHeight="1" x14ac:dyDescent="0.2">
      <c r="A26" s="42" t="s">
        <v>94</v>
      </c>
      <c r="B26" s="41" t="s">
        <v>64</v>
      </c>
      <c r="C26" s="51" t="s">
        <v>18</v>
      </c>
      <c r="D26" s="51">
        <v>18</v>
      </c>
      <c r="E26" s="51">
        <v>4</v>
      </c>
      <c r="F26" s="51" t="s">
        <v>19</v>
      </c>
      <c r="G26" s="51">
        <v>2</v>
      </c>
      <c r="H26" s="51" t="s">
        <v>4</v>
      </c>
      <c r="I26" s="51" t="s">
        <v>17</v>
      </c>
      <c r="J26" s="51" t="s">
        <v>17</v>
      </c>
      <c r="K26" s="51"/>
      <c r="L26" s="52"/>
      <c r="M26" s="51">
        <v>18</v>
      </c>
      <c r="N26" s="52">
        <v>4</v>
      </c>
      <c r="O26" s="51"/>
      <c r="P26" s="52"/>
      <c r="Q26" s="51"/>
      <c r="R26" s="53"/>
    </row>
    <row r="27" spans="1:18" ht="30" x14ac:dyDescent="0.2">
      <c r="A27" s="39" t="s">
        <v>95</v>
      </c>
      <c r="B27" s="41" t="s">
        <v>66</v>
      </c>
      <c r="C27" s="51" t="s">
        <v>14</v>
      </c>
      <c r="D27" s="51">
        <v>6</v>
      </c>
      <c r="E27" s="51">
        <v>2</v>
      </c>
      <c r="F27" s="51" t="s">
        <v>15</v>
      </c>
      <c r="G27" s="51">
        <v>2</v>
      </c>
      <c r="H27" s="51" t="s">
        <v>1</v>
      </c>
      <c r="I27" s="51" t="s">
        <v>17</v>
      </c>
      <c r="J27" s="51" t="s">
        <v>17</v>
      </c>
      <c r="K27" s="51"/>
      <c r="L27" s="52"/>
      <c r="M27" s="51">
        <v>6</v>
      </c>
      <c r="N27" s="52">
        <v>2</v>
      </c>
      <c r="O27" s="51"/>
      <c r="P27" s="52"/>
      <c r="Q27" s="51"/>
      <c r="R27" s="53"/>
    </row>
    <row r="28" spans="1:18" ht="30" x14ac:dyDescent="0.2">
      <c r="A28" s="43" t="s">
        <v>96</v>
      </c>
      <c r="B28" s="41" t="s">
        <v>67</v>
      </c>
      <c r="C28" s="51" t="s">
        <v>18</v>
      </c>
      <c r="D28" s="51">
        <v>18</v>
      </c>
      <c r="E28" s="51">
        <v>4</v>
      </c>
      <c r="F28" s="51" t="s">
        <v>19</v>
      </c>
      <c r="G28" s="51">
        <v>2</v>
      </c>
      <c r="H28" s="51" t="s">
        <v>1</v>
      </c>
      <c r="I28" s="51" t="s">
        <v>17</v>
      </c>
      <c r="J28" s="51" t="s">
        <v>17</v>
      </c>
      <c r="K28" s="51"/>
      <c r="L28" s="52"/>
      <c r="M28" s="51">
        <v>18</v>
      </c>
      <c r="N28" s="52">
        <v>4</v>
      </c>
      <c r="O28" s="51"/>
      <c r="P28" s="52"/>
      <c r="Q28" s="52"/>
      <c r="R28" s="53"/>
    </row>
    <row r="29" spans="1:18" x14ac:dyDescent="0.2">
      <c r="A29" s="43" t="s">
        <v>97</v>
      </c>
      <c r="B29" s="41" t="s">
        <v>57</v>
      </c>
      <c r="C29" s="51" t="s">
        <v>18</v>
      </c>
      <c r="D29" s="51">
        <v>24</v>
      </c>
      <c r="E29" s="51">
        <v>6</v>
      </c>
      <c r="F29" s="51" t="s">
        <v>19</v>
      </c>
      <c r="G29" s="51">
        <v>2</v>
      </c>
      <c r="H29" s="51" t="s">
        <v>3</v>
      </c>
      <c r="I29" s="51" t="s">
        <v>17</v>
      </c>
      <c r="J29" s="51" t="s">
        <v>17</v>
      </c>
      <c r="K29" s="51"/>
      <c r="L29" s="52"/>
      <c r="M29" s="51">
        <v>24</v>
      </c>
      <c r="N29" s="52">
        <v>6</v>
      </c>
      <c r="O29" s="51"/>
      <c r="P29" s="52"/>
      <c r="Q29" s="52"/>
      <c r="R29" s="53"/>
    </row>
    <row r="30" spans="1:18" x14ac:dyDescent="0.2">
      <c r="A30" s="39" t="s">
        <v>98</v>
      </c>
      <c r="B30" s="41" t="s">
        <v>59</v>
      </c>
      <c r="C30" s="51" t="s">
        <v>18</v>
      </c>
      <c r="D30" s="51">
        <v>18</v>
      </c>
      <c r="E30" s="51">
        <v>5</v>
      </c>
      <c r="F30" s="51" t="s">
        <v>19</v>
      </c>
      <c r="G30" s="51">
        <v>3</v>
      </c>
      <c r="H30" s="51" t="s">
        <v>1</v>
      </c>
      <c r="I30" s="51" t="s">
        <v>17</v>
      </c>
      <c r="J30" s="51" t="s">
        <v>17</v>
      </c>
      <c r="K30" s="51"/>
      <c r="L30" s="52"/>
      <c r="M30" s="51"/>
      <c r="N30" s="52"/>
      <c r="O30" s="51">
        <v>18</v>
      </c>
      <c r="P30" s="52">
        <v>5</v>
      </c>
      <c r="Q30" s="51"/>
      <c r="R30" s="53"/>
    </row>
    <row r="31" spans="1:18" ht="30" x14ac:dyDescent="0.2">
      <c r="A31" s="42" t="s">
        <v>99</v>
      </c>
      <c r="B31" s="41" t="s">
        <v>68</v>
      </c>
      <c r="C31" s="51" t="s">
        <v>14</v>
      </c>
      <c r="D31" s="51">
        <v>6</v>
      </c>
      <c r="E31" s="51">
        <v>2</v>
      </c>
      <c r="F31" s="51" t="s">
        <v>15</v>
      </c>
      <c r="G31" s="51">
        <v>3</v>
      </c>
      <c r="H31" s="51" t="s">
        <v>21</v>
      </c>
      <c r="I31" s="41" t="s">
        <v>155</v>
      </c>
      <c r="J31" s="51" t="s">
        <v>156</v>
      </c>
      <c r="K31" s="51"/>
      <c r="L31" s="52"/>
      <c r="M31" s="51"/>
      <c r="N31" s="52"/>
      <c r="O31" s="52">
        <v>6</v>
      </c>
      <c r="P31" s="52">
        <v>2</v>
      </c>
      <c r="Q31" s="51"/>
      <c r="R31" s="53"/>
    </row>
    <row r="32" spans="1:18" ht="30" x14ac:dyDescent="0.2">
      <c r="A32" s="45" t="s">
        <v>100</v>
      </c>
      <c r="B32" s="41" t="s">
        <v>69</v>
      </c>
      <c r="C32" s="51" t="s">
        <v>18</v>
      </c>
      <c r="D32" s="51">
        <v>18</v>
      </c>
      <c r="E32" s="51">
        <v>3</v>
      </c>
      <c r="F32" s="51" t="s">
        <v>19</v>
      </c>
      <c r="G32" s="51">
        <v>3</v>
      </c>
      <c r="H32" s="51" t="s">
        <v>21</v>
      </c>
      <c r="I32" s="41" t="s">
        <v>155</v>
      </c>
      <c r="J32" s="51" t="s">
        <v>157</v>
      </c>
      <c r="K32" s="51"/>
      <c r="L32" s="52"/>
      <c r="M32" s="51"/>
      <c r="N32" s="52"/>
      <c r="O32" s="51">
        <v>18</v>
      </c>
      <c r="P32" s="52">
        <v>3</v>
      </c>
      <c r="Q32" s="51"/>
      <c r="R32" s="53"/>
    </row>
    <row r="33" spans="1:18" x14ac:dyDescent="0.2">
      <c r="A33" s="45" t="s">
        <v>101</v>
      </c>
      <c r="B33" s="41" t="s">
        <v>178</v>
      </c>
      <c r="C33" s="51" t="s">
        <v>14</v>
      </c>
      <c r="D33" s="51">
        <v>12</v>
      </c>
      <c r="E33" s="51">
        <v>2</v>
      </c>
      <c r="F33" s="51" t="s">
        <v>15</v>
      </c>
      <c r="G33" s="51">
        <v>3</v>
      </c>
      <c r="H33" s="51" t="s">
        <v>35</v>
      </c>
      <c r="I33" s="41" t="s">
        <v>63</v>
      </c>
      <c r="J33" s="51" t="s">
        <v>158</v>
      </c>
      <c r="K33" s="51"/>
      <c r="L33" s="52"/>
      <c r="M33" s="51"/>
      <c r="N33" s="52"/>
      <c r="O33" s="51">
        <v>12</v>
      </c>
      <c r="P33" s="52">
        <v>2</v>
      </c>
      <c r="Q33" s="51"/>
      <c r="R33" s="53"/>
    </row>
    <row r="34" spans="1:18" x14ac:dyDescent="0.2">
      <c r="A34" s="42" t="s">
        <v>102</v>
      </c>
      <c r="B34" s="41" t="s">
        <v>179</v>
      </c>
      <c r="C34" s="51" t="s">
        <v>18</v>
      </c>
      <c r="D34" s="51">
        <v>6</v>
      </c>
      <c r="E34" s="51">
        <v>2</v>
      </c>
      <c r="F34" s="51" t="s">
        <v>19</v>
      </c>
      <c r="G34" s="51">
        <v>3</v>
      </c>
      <c r="H34" s="51" t="s">
        <v>35</v>
      </c>
      <c r="I34" s="41" t="s">
        <v>63</v>
      </c>
      <c r="J34" s="51" t="s">
        <v>159</v>
      </c>
      <c r="K34" s="51"/>
      <c r="L34" s="52"/>
      <c r="M34" s="51"/>
      <c r="N34" s="52"/>
      <c r="O34" s="51">
        <v>6</v>
      </c>
      <c r="P34" s="52">
        <v>2</v>
      </c>
      <c r="Q34" s="51"/>
      <c r="R34" s="53"/>
    </row>
    <row r="35" spans="1:18" ht="33.75" customHeight="1" x14ac:dyDescent="0.2">
      <c r="A35" s="45" t="s">
        <v>103</v>
      </c>
      <c r="B35" s="41" t="s">
        <v>180</v>
      </c>
      <c r="C35" s="51" t="s">
        <v>18</v>
      </c>
      <c r="D35" s="51">
        <v>6</v>
      </c>
      <c r="E35" s="51">
        <v>2</v>
      </c>
      <c r="F35" s="51" t="s">
        <v>19</v>
      </c>
      <c r="G35" s="51">
        <v>3</v>
      </c>
      <c r="H35" s="51" t="s">
        <v>35</v>
      </c>
      <c r="I35" s="41" t="s">
        <v>63</v>
      </c>
      <c r="J35" s="51" t="s">
        <v>17</v>
      </c>
      <c r="K35" s="51"/>
      <c r="L35" s="52"/>
      <c r="M35" s="51"/>
      <c r="N35" s="52"/>
      <c r="O35" s="51">
        <v>6</v>
      </c>
      <c r="P35" s="52">
        <v>2</v>
      </c>
      <c r="Q35" s="51"/>
      <c r="R35" s="53"/>
    </row>
    <row r="36" spans="1:18" ht="30" x14ac:dyDescent="0.2">
      <c r="A36" s="45" t="s">
        <v>104</v>
      </c>
      <c r="B36" s="41" t="s">
        <v>70</v>
      </c>
      <c r="C36" s="51" t="s">
        <v>14</v>
      </c>
      <c r="D36" s="51">
        <v>12</v>
      </c>
      <c r="E36" s="51">
        <v>2</v>
      </c>
      <c r="F36" s="51" t="s">
        <v>15</v>
      </c>
      <c r="G36" s="51">
        <v>3</v>
      </c>
      <c r="H36" s="51" t="s">
        <v>140</v>
      </c>
      <c r="I36" s="41" t="s">
        <v>154</v>
      </c>
      <c r="J36" s="51" t="s">
        <v>160</v>
      </c>
      <c r="K36" s="51"/>
      <c r="L36" s="52"/>
      <c r="M36" s="51"/>
      <c r="N36" s="52"/>
      <c r="O36" s="51">
        <v>12</v>
      </c>
      <c r="P36" s="52">
        <v>2</v>
      </c>
      <c r="Q36" s="51"/>
      <c r="R36" s="53"/>
    </row>
    <row r="37" spans="1:18" ht="30" x14ac:dyDescent="0.2">
      <c r="A37" s="42" t="s">
        <v>105</v>
      </c>
      <c r="B37" s="41" t="s">
        <v>71</v>
      </c>
      <c r="C37" s="51" t="s">
        <v>18</v>
      </c>
      <c r="D37" s="51">
        <v>6</v>
      </c>
      <c r="E37" s="51">
        <v>0</v>
      </c>
      <c r="F37" s="51" t="s">
        <v>40</v>
      </c>
      <c r="G37" s="51">
        <v>3</v>
      </c>
      <c r="H37" s="51" t="s">
        <v>140</v>
      </c>
      <c r="I37" s="41" t="s">
        <v>154</v>
      </c>
      <c r="J37" s="51" t="s">
        <v>161</v>
      </c>
      <c r="K37" s="51"/>
      <c r="L37" s="52"/>
      <c r="M37" s="51"/>
      <c r="N37" s="52"/>
      <c r="O37" s="51">
        <v>6</v>
      </c>
      <c r="P37" s="52">
        <v>0</v>
      </c>
      <c r="Q37" s="51"/>
      <c r="R37" s="53"/>
    </row>
    <row r="38" spans="1:18" ht="30" x14ac:dyDescent="0.2">
      <c r="A38" s="42" t="s">
        <v>106</v>
      </c>
      <c r="B38" s="41" t="s">
        <v>27</v>
      </c>
      <c r="C38" s="51" t="s">
        <v>18</v>
      </c>
      <c r="D38" s="51">
        <v>12</v>
      </c>
      <c r="E38" s="51">
        <v>3</v>
      </c>
      <c r="F38" s="51" t="s">
        <v>19</v>
      </c>
      <c r="G38" s="51">
        <v>3</v>
      </c>
      <c r="H38" s="51" t="s">
        <v>1</v>
      </c>
      <c r="I38" s="41" t="s">
        <v>154</v>
      </c>
      <c r="J38" s="51" t="s">
        <v>17</v>
      </c>
      <c r="K38" s="51"/>
      <c r="L38" s="52"/>
      <c r="M38" s="51"/>
      <c r="N38" s="52"/>
      <c r="O38" s="51">
        <v>12</v>
      </c>
      <c r="P38" s="52">
        <v>3</v>
      </c>
      <c r="Q38" s="51"/>
      <c r="R38" s="53"/>
    </row>
    <row r="39" spans="1:18" ht="30" x14ac:dyDescent="0.2">
      <c r="A39" s="42" t="s">
        <v>107</v>
      </c>
      <c r="B39" s="41" t="s">
        <v>30</v>
      </c>
      <c r="C39" s="56" t="s">
        <v>14</v>
      </c>
      <c r="D39" s="56">
        <v>12</v>
      </c>
      <c r="E39" s="56">
        <v>3</v>
      </c>
      <c r="F39" s="56" t="s">
        <v>15</v>
      </c>
      <c r="G39" s="56">
        <v>3</v>
      </c>
      <c r="H39" s="56" t="s">
        <v>2</v>
      </c>
      <c r="I39" s="51" t="s">
        <v>17</v>
      </c>
      <c r="J39" s="51" t="s">
        <v>162</v>
      </c>
      <c r="K39" s="51"/>
      <c r="L39" s="52"/>
      <c r="M39" s="51"/>
      <c r="N39" s="52"/>
      <c r="O39" s="51">
        <v>12</v>
      </c>
      <c r="P39" s="52">
        <v>3</v>
      </c>
      <c r="Q39" s="52"/>
      <c r="R39" s="53"/>
    </row>
    <row r="40" spans="1:18" ht="30" x14ac:dyDescent="0.2">
      <c r="A40" s="42" t="s">
        <v>108</v>
      </c>
      <c r="B40" s="41" t="s">
        <v>72</v>
      </c>
      <c r="C40" s="51" t="s">
        <v>18</v>
      </c>
      <c r="D40" s="51">
        <v>18</v>
      </c>
      <c r="E40" s="51">
        <v>4</v>
      </c>
      <c r="F40" s="51" t="s">
        <v>19</v>
      </c>
      <c r="G40" s="51">
        <v>4</v>
      </c>
      <c r="H40" s="51" t="s">
        <v>1</v>
      </c>
      <c r="I40" s="51" t="s">
        <v>17</v>
      </c>
      <c r="J40" s="51" t="s">
        <v>17</v>
      </c>
      <c r="K40" s="51"/>
      <c r="L40" s="52"/>
      <c r="M40" s="51"/>
      <c r="N40" s="52"/>
      <c r="O40" s="51"/>
      <c r="P40" s="52"/>
      <c r="Q40" s="52">
        <v>18</v>
      </c>
      <c r="R40" s="53">
        <v>4</v>
      </c>
    </row>
    <row r="41" spans="1:18" x14ac:dyDescent="0.2">
      <c r="A41" s="43" t="s">
        <v>109</v>
      </c>
      <c r="B41" s="41" t="s">
        <v>34</v>
      </c>
      <c r="C41" s="51" t="s">
        <v>18</v>
      </c>
      <c r="D41" s="51">
        <v>18</v>
      </c>
      <c r="E41" s="51">
        <v>4</v>
      </c>
      <c r="F41" s="51" t="s">
        <v>19</v>
      </c>
      <c r="G41" s="51">
        <v>4</v>
      </c>
      <c r="H41" s="51" t="s">
        <v>1</v>
      </c>
      <c r="I41" s="41" t="s">
        <v>27</v>
      </c>
      <c r="J41" s="51" t="s">
        <v>163</v>
      </c>
      <c r="K41" s="51"/>
      <c r="L41" s="52"/>
      <c r="M41" s="51"/>
      <c r="N41" s="52"/>
      <c r="O41" s="51"/>
      <c r="P41" s="52"/>
      <c r="Q41" s="51">
        <v>18</v>
      </c>
      <c r="R41" s="53">
        <v>4</v>
      </c>
    </row>
    <row r="42" spans="1:18" x14ac:dyDescent="0.2">
      <c r="A42" s="43" t="s">
        <v>110</v>
      </c>
      <c r="B42" s="41" t="s">
        <v>73</v>
      </c>
      <c r="C42" s="56" t="s">
        <v>18</v>
      </c>
      <c r="D42" s="56">
        <v>12</v>
      </c>
      <c r="E42" s="56">
        <v>3</v>
      </c>
      <c r="F42" s="56" t="s">
        <v>19</v>
      </c>
      <c r="G42" s="56">
        <v>4</v>
      </c>
      <c r="H42" s="56" t="s">
        <v>1</v>
      </c>
      <c r="I42" s="41" t="s">
        <v>27</v>
      </c>
      <c r="J42" s="56" t="s">
        <v>165</v>
      </c>
      <c r="K42" s="51"/>
      <c r="L42" s="52"/>
      <c r="M42" s="51"/>
      <c r="N42" s="52"/>
      <c r="O42" s="51"/>
      <c r="P42" s="52"/>
      <c r="Q42" s="51">
        <v>12</v>
      </c>
      <c r="R42" s="53">
        <v>3</v>
      </c>
    </row>
    <row r="43" spans="1:18" ht="30" x14ac:dyDescent="0.2">
      <c r="A43" s="42" t="s">
        <v>111</v>
      </c>
      <c r="B43" s="41" t="s">
        <v>31</v>
      </c>
      <c r="C43" s="56" t="s">
        <v>14</v>
      </c>
      <c r="D43" s="56">
        <v>12</v>
      </c>
      <c r="E43" s="56">
        <v>3</v>
      </c>
      <c r="F43" s="56" t="s">
        <v>15</v>
      </c>
      <c r="G43" s="56">
        <v>4</v>
      </c>
      <c r="H43" s="56" t="s">
        <v>25</v>
      </c>
      <c r="I43" s="51" t="s">
        <v>17</v>
      </c>
      <c r="J43" s="51" t="s">
        <v>164</v>
      </c>
      <c r="K43" s="51"/>
      <c r="L43" s="52"/>
      <c r="M43" s="51"/>
      <c r="N43" s="52"/>
      <c r="O43" s="51"/>
      <c r="P43" s="52"/>
      <c r="Q43" s="52">
        <v>12</v>
      </c>
      <c r="R43" s="53">
        <v>3</v>
      </c>
    </row>
    <row r="44" spans="1:18" ht="16.5" thickBot="1" x14ac:dyDescent="0.25">
      <c r="A44" s="46" t="s">
        <v>112</v>
      </c>
      <c r="B44" s="47" t="s">
        <v>65</v>
      </c>
      <c r="C44" s="57" t="s">
        <v>18</v>
      </c>
      <c r="D44" s="57">
        <v>12</v>
      </c>
      <c r="E44" s="57">
        <v>5</v>
      </c>
      <c r="F44" s="57" t="s">
        <v>19</v>
      </c>
      <c r="G44" s="57">
        <v>4</v>
      </c>
      <c r="H44" s="57" t="s">
        <v>22</v>
      </c>
      <c r="I44" s="57" t="s">
        <v>17</v>
      </c>
      <c r="J44" s="57" t="s">
        <v>17</v>
      </c>
      <c r="K44" s="57"/>
      <c r="L44" s="58"/>
      <c r="M44" s="57"/>
      <c r="N44" s="58"/>
      <c r="O44" s="57"/>
      <c r="P44" s="58"/>
      <c r="Q44" s="57">
        <v>12</v>
      </c>
      <c r="R44" s="59">
        <v>5</v>
      </c>
    </row>
    <row r="45" spans="1:18" s="5" customFormat="1" ht="28.5" customHeight="1" thickTop="1" thickBot="1" x14ac:dyDescent="0.25">
      <c r="A45" s="25"/>
      <c r="B45" s="26" t="s">
        <v>41</v>
      </c>
      <c r="C45" s="27"/>
      <c r="D45" s="26">
        <f>SUM(D6:D44)</f>
        <v>864</v>
      </c>
      <c r="E45" s="26">
        <f>SUM(E8:E44)</f>
        <v>96</v>
      </c>
      <c r="F45" s="27"/>
      <c r="G45" s="27"/>
      <c r="H45" s="27"/>
      <c r="I45" s="27"/>
      <c r="J45" s="27"/>
      <c r="K45" s="27">
        <f>SUM(K6:K44)</f>
        <v>144</v>
      </c>
      <c r="L45" s="27">
        <f t="shared" ref="L45:R45" si="1">SUM(L6:L44)</f>
        <v>28</v>
      </c>
      <c r="M45" s="27">
        <f t="shared" si="1"/>
        <v>108</v>
      </c>
      <c r="N45" s="27">
        <f t="shared" si="1"/>
        <v>25</v>
      </c>
      <c r="O45" s="27">
        <f t="shared" si="1"/>
        <v>108</v>
      </c>
      <c r="P45" s="27">
        <f t="shared" si="1"/>
        <v>24</v>
      </c>
      <c r="Q45" s="27">
        <f t="shared" si="1"/>
        <v>72</v>
      </c>
      <c r="R45" s="28">
        <f t="shared" si="1"/>
        <v>19</v>
      </c>
    </row>
    <row r="46" spans="1:18" s="5" customFormat="1" ht="28.5" customHeight="1" thickTop="1" thickBot="1" x14ac:dyDescent="0.25">
      <c r="A46" s="38" t="s">
        <v>127</v>
      </c>
      <c r="B46" s="29" t="s">
        <v>128</v>
      </c>
      <c r="C46" s="29"/>
      <c r="D46" s="29">
        <f>SUM(D47:D51)</f>
        <v>48</v>
      </c>
      <c r="E46" s="29">
        <f>SUM(E47:E53)</f>
        <v>12</v>
      </c>
      <c r="F46" s="30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</row>
    <row r="47" spans="1:18" s="7" customFormat="1" ht="30.75" thickTop="1" x14ac:dyDescent="0.2">
      <c r="A47" s="48" t="s">
        <v>113</v>
      </c>
      <c r="B47" s="44" t="s">
        <v>188</v>
      </c>
      <c r="C47" s="54" t="s">
        <v>14</v>
      </c>
      <c r="D47" s="54">
        <v>6</v>
      </c>
      <c r="E47" s="54">
        <v>1</v>
      </c>
      <c r="F47" s="54" t="s">
        <v>15</v>
      </c>
      <c r="G47" s="54">
        <v>1</v>
      </c>
      <c r="H47" s="54" t="s">
        <v>0</v>
      </c>
      <c r="I47" s="55" t="s">
        <v>17</v>
      </c>
      <c r="J47" s="55" t="s">
        <v>17</v>
      </c>
      <c r="K47" s="55">
        <v>6</v>
      </c>
      <c r="L47" s="55">
        <v>1</v>
      </c>
      <c r="M47" s="55"/>
      <c r="N47" s="55"/>
      <c r="O47" s="55"/>
      <c r="P47" s="55"/>
      <c r="Q47" s="55"/>
      <c r="R47" s="72"/>
    </row>
    <row r="48" spans="1:18" s="7" customFormat="1" ht="30" x14ac:dyDescent="0.2">
      <c r="A48" s="39" t="s">
        <v>114</v>
      </c>
      <c r="B48" s="41" t="s">
        <v>189</v>
      </c>
      <c r="C48" s="51" t="s">
        <v>18</v>
      </c>
      <c r="D48" s="51">
        <v>6</v>
      </c>
      <c r="E48" s="51">
        <v>1</v>
      </c>
      <c r="F48" s="51" t="s">
        <v>19</v>
      </c>
      <c r="G48" s="51">
        <v>1</v>
      </c>
      <c r="H48" s="51" t="s">
        <v>0</v>
      </c>
      <c r="I48" s="52" t="s">
        <v>17</v>
      </c>
      <c r="J48" s="52" t="s">
        <v>17</v>
      </c>
      <c r="K48" s="52">
        <v>6</v>
      </c>
      <c r="L48" s="52">
        <v>1</v>
      </c>
      <c r="M48" s="52"/>
      <c r="N48" s="52"/>
      <c r="O48" s="52"/>
      <c r="P48" s="52"/>
      <c r="Q48" s="52"/>
      <c r="R48" s="53"/>
    </row>
    <row r="49" spans="1:18" s="7" customFormat="1" ht="71.25" customHeight="1" x14ac:dyDescent="0.2">
      <c r="A49" s="39" t="s">
        <v>115</v>
      </c>
      <c r="B49" s="41" t="s">
        <v>184</v>
      </c>
      <c r="C49" s="51" t="s">
        <v>18</v>
      </c>
      <c r="D49" s="51">
        <v>12</v>
      </c>
      <c r="E49" s="51">
        <v>2</v>
      </c>
      <c r="F49" s="51" t="s">
        <v>19</v>
      </c>
      <c r="G49" s="51">
        <v>2</v>
      </c>
      <c r="H49" s="51" t="s">
        <v>0</v>
      </c>
      <c r="I49" s="41" t="s">
        <v>173</v>
      </c>
      <c r="J49" s="52" t="s">
        <v>17</v>
      </c>
      <c r="K49" s="52"/>
      <c r="L49" s="52"/>
      <c r="M49" s="52">
        <v>12</v>
      </c>
      <c r="N49" s="52">
        <v>2</v>
      </c>
      <c r="O49" s="52"/>
      <c r="P49" s="52"/>
      <c r="Q49" s="52"/>
      <c r="R49" s="53"/>
    </row>
    <row r="50" spans="1:18" s="7" customFormat="1" ht="30" x14ac:dyDescent="0.2">
      <c r="A50" s="39" t="s">
        <v>116</v>
      </c>
      <c r="B50" s="41" t="s">
        <v>185</v>
      </c>
      <c r="C50" s="51" t="s">
        <v>18</v>
      </c>
      <c r="D50" s="51">
        <v>12</v>
      </c>
      <c r="E50" s="51">
        <v>2</v>
      </c>
      <c r="F50" s="51" t="s">
        <v>19</v>
      </c>
      <c r="G50" s="51">
        <v>2</v>
      </c>
      <c r="H50" s="51" t="s">
        <v>36</v>
      </c>
      <c r="I50" s="52" t="s">
        <v>17</v>
      </c>
      <c r="J50" s="52" t="s">
        <v>17</v>
      </c>
      <c r="K50" s="52"/>
      <c r="L50" s="52"/>
      <c r="M50" s="52">
        <v>12</v>
      </c>
      <c r="N50" s="52">
        <v>2</v>
      </c>
      <c r="O50" s="52"/>
      <c r="P50" s="52"/>
      <c r="Q50" s="52"/>
      <c r="R50" s="53"/>
    </row>
    <row r="51" spans="1:18" s="7" customFormat="1" ht="30" x14ac:dyDescent="0.2">
      <c r="A51" s="46" t="s">
        <v>117</v>
      </c>
      <c r="B51" s="47" t="s">
        <v>186</v>
      </c>
      <c r="C51" s="57" t="s">
        <v>18</v>
      </c>
      <c r="D51" s="57">
        <v>12</v>
      </c>
      <c r="E51" s="57">
        <v>2</v>
      </c>
      <c r="F51" s="57" t="s">
        <v>19</v>
      </c>
      <c r="G51" s="57">
        <v>3</v>
      </c>
      <c r="H51" s="57" t="s">
        <v>36</v>
      </c>
      <c r="I51" s="47" t="s">
        <v>64</v>
      </c>
      <c r="J51" s="58" t="s">
        <v>17</v>
      </c>
      <c r="K51" s="58"/>
      <c r="L51" s="58"/>
      <c r="M51" s="58"/>
      <c r="N51" s="58"/>
      <c r="O51" s="58">
        <v>12</v>
      </c>
      <c r="P51" s="58">
        <v>2</v>
      </c>
      <c r="Q51" s="58"/>
      <c r="R51" s="59"/>
    </row>
    <row r="52" spans="1:18" s="7" customFormat="1" ht="89.25" customHeight="1" x14ac:dyDescent="0.2">
      <c r="A52" s="39" t="s">
        <v>183</v>
      </c>
      <c r="B52" s="41" t="s">
        <v>182</v>
      </c>
      <c r="C52" s="60" t="s">
        <v>18</v>
      </c>
      <c r="D52" s="60">
        <v>12</v>
      </c>
      <c r="E52" s="60">
        <v>2</v>
      </c>
      <c r="F52" s="60" t="s">
        <v>19</v>
      </c>
      <c r="G52" s="60">
        <v>3</v>
      </c>
      <c r="H52" s="60" t="s">
        <v>1</v>
      </c>
      <c r="I52" s="52"/>
      <c r="J52" s="52" t="s">
        <v>17</v>
      </c>
      <c r="K52" s="52"/>
      <c r="L52" s="52"/>
      <c r="M52" s="52"/>
      <c r="N52" s="52"/>
      <c r="O52" s="52">
        <v>12</v>
      </c>
      <c r="P52" s="52">
        <v>2</v>
      </c>
      <c r="Q52" s="52"/>
      <c r="R52" s="53"/>
    </row>
    <row r="53" spans="1:18" s="7" customFormat="1" ht="30.75" thickBot="1" x14ac:dyDescent="0.25">
      <c r="A53" s="49" t="s">
        <v>119</v>
      </c>
      <c r="B53" s="68" t="s">
        <v>28</v>
      </c>
      <c r="C53" s="68" t="s">
        <v>18</v>
      </c>
      <c r="D53" s="68"/>
      <c r="E53" s="68">
        <v>2</v>
      </c>
      <c r="F53" s="68" t="s">
        <v>19</v>
      </c>
      <c r="G53" s="68">
        <v>4</v>
      </c>
      <c r="H53" s="68" t="s">
        <v>44</v>
      </c>
      <c r="I53" s="69" t="s">
        <v>17</v>
      </c>
      <c r="J53" s="69" t="s">
        <v>169</v>
      </c>
      <c r="K53" s="69"/>
      <c r="L53" s="69"/>
      <c r="M53" s="69"/>
      <c r="N53" s="69"/>
      <c r="O53" s="69"/>
      <c r="P53" s="69"/>
      <c r="Q53" s="69"/>
      <c r="R53" s="70">
        <v>2</v>
      </c>
    </row>
    <row r="54" spans="1:18" s="7" customFormat="1" ht="22.5" thickTop="1" thickBot="1" x14ac:dyDescent="0.25">
      <c r="A54" s="38" t="s">
        <v>133</v>
      </c>
      <c r="B54" s="29" t="s">
        <v>132</v>
      </c>
      <c r="C54" s="29"/>
      <c r="D54" s="29"/>
      <c r="E54" s="29">
        <f>E55</f>
        <v>2</v>
      </c>
      <c r="F54" s="30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8"/>
    </row>
    <row r="55" spans="1:18" s="7" customFormat="1" ht="20.25" customHeight="1" thickTop="1" thickBot="1" x14ac:dyDescent="0.25">
      <c r="A55" s="48" t="s">
        <v>118</v>
      </c>
      <c r="B55" s="54" t="s">
        <v>38</v>
      </c>
      <c r="C55" s="54" t="s">
        <v>18</v>
      </c>
      <c r="D55" s="54"/>
      <c r="E55" s="54">
        <v>2</v>
      </c>
      <c r="F55" s="54" t="s">
        <v>19</v>
      </c>
      <c r="G55" s="54">
        <v>4</v>
      </c>
      <c r="H55" s="54" t="s">
        <v>37</v>
      </c>
      <c r="I55" s="55"/>
      <c r="J55" s="55"/>
      <c r="K55" s="55"/>
      <c r="L55" s="55"/>
      <c r="M55" s="55"/>
      <c r="N55" s="55"/>
      <c r="O55" s="55"/>
      <c r="P55" s="55"/>
      <c r="Q55" s="55"/>
      <c r="R55" s="72">
        <v>2</v>
      </c>
    </row>
    <row r="56" spans="1:18" s="7" customFormat="1" ht="22.5" thickTop="1" thickBot="1" x14ac:dyDescent="0.25">
      <c r="A56" s="38" t="s">
        <v>134</v>
      </c>
      <c r="B56" s="29" t="s">
        <v>135</v>
      </c>
      <c r="C56" s="29"/>
      <c r="D56" s="29"/>
      <c r="E56" s="29">
        <f>SUM(E57:E59)</f>
        <v>6</v>
      </c>
      <c r="F56" s="30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8"/>
    </row>
    <row r="57" spans="1:18" s="7" customFormat="1" ht="20.25" customHeight="1" thickTop="1" x14ac:dyDescent="0.2">
      <c r="A57" s="73" t="s">
        <v>121</v>
      </c>
      <c r="B57" s="51" t="s">
        <v>43</v>
      </c>
      <c r="C57" s="51"/>
      <c r="D57" s="51"/>
      <c r="E57" s="51">
        <v>2</v>
      </c>
      <c r="F57" s="51"/>
      <c r="G57" s="51">
        <v>1</v>
      </c>
      <c r="H57" s="51"/>
      <c r="I57" s="52"/>
      <c r="J57" s="52" t="s">
        <v>17</v>
      </c>
      <c r="K57" s="52"/>
      <c r="L57" s="52">
        <v>2</v>
      </c>
      <c r="M57" s="52"/>
      <c r="N57" s="52"/>
      <c r="O57" s="52"/>
      <c r="P57" s="52"/>
      <c r="Q57" s="52"/>
      <c r="R57" s="53"/>
    </row>
    <row r="58" spans="1:18" s="7" customFormat="1" ht="20.25" customHeight="1" x14ac:dyDescent="0.2">
      <c r="A58" s="73" t="s">
        <v>122</v>
      </c>
      <c r="B58" s="51" t="s">
        <v>75</v>
      </c>
      <c r="C58" s="51"/>
      <c r="D58" s="51"/>
      <c r="E58" s="51">
        <v>2</v>
      </c>
      <c r="F58" s="51"/>
      <c r="G58" s="51">
        <v>2</v>
      </c>
      <c r="H58" s="51"/>
      <c r="I58" s="52"/>
      <c r="J58" s="52" t="s">
        <v>17</v>
      </c>
      <c r="K58" s="52"/>
      <c r="L58" s="52"/>
      <c r="M58" s="52"/>
      <c r="N58" s="52">
        <v>2</v>
      </c>
      <c r="O58" s="52"/>
      <c r="P58" s="52"/>
      <c r="Q58" s="52"/>
      <c r="R58" s="53"/>
    </row>
    <row r="59" spans="1:18" s="7" customFormat="1" ht="20.25" customHeight="1" thickBot="1" x14ac:dyDescent="0.25">
      <c r="A59" s="74" t="s">
        <v>123</v>
      </c>
      <c r="B59" s="68" t="s">
        <v>199</v>
      </c>
      <c r="C59" s="68"/>
      <c r="D59" s="68"/>
      <c r="E59" s="68">
        <v>2</v>
      </c>
      <c r="F59" s="68"/>
      <c r="G59" s="68">
        <v>3</v>
      </c>
      <c r="H59" s="68"/>
      <c r="I59" s="69"/>
      <c r="J59" s="69" t="s">
        <v>17</v>
      </c>
      <c r="K59" s="69"/>
      <c r="L59" s="69"/>
      <c r="M59" s="69"/>
      <c r="N59" s="69"/>
      <c r="O59" s="69"/>
      <c r="P59" s="69">
        <v>2</v>
      </c>
      <c r="Q59" s="69"/>
      <c r="R59" s="70"/>
    </row>
    <row r="60" spans="1:18" s="127" customFormat="1" ht="42" customHeight="1" thickTop="1" thickBot="1" x14ac:dyDescent="0.25">
      <c r="A60" s="128" t="s">
        <v>200</v>
      </c>
      <c r="B60" s="125" t="s">
        <v>201</v>
      </c>
      <c r="C60" s="125"/>
      <c r="D60" s="125"/>
      <c r="E60" s="125">
        <v>4</v>
      </c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6"/>
    </row>
    <row r="61" spans="1:18" ht="17.25" thickTop="1" thickBot="1" x14ac:dyDescent="0.25">
      <c r="A61" s="81" t="s">
        <v>120</v>
      </c>
      <c r="B61" s="82" t="s">
        <v>29</v>
      </c>
      <c r="C61" s="82"/>
      <c r="D61" s="82"/>
      <c r="E61" s="82">
        <v>4</v>
      </c>
      <c r="F61" s="82"/>
      <c r="G61" s="82">
        <v>4</v>
      </c>
      <c r="H61" s="82"/>
      <c r="I61" s="82"/>
      <c r="J61" s="82" t="s">
        <v>17</v>
      </c>
      <c r="K61" s="82"/>
      <c r="L61" s="82"/>
      <c r="M61" s="82"/>
      <c r="N61" s="82"/>
      <c r="O61" s="82"/>
      <c r="P61" s="82">
        <v>2</v>
      </c>
      <c r="Q61" s="82"/>
      <c r="R61" s="83">
        <v>2</v>
      </c>
    </row>
    <row r="62" spans="1:18" s="5" customFormat="1" ht="27.2" customHeight="1" thickTop="1" thickBot="1" x14ac:dyDescent="0.25">
      <c r="A62" s="32"/>
      <c r="B62" s="33"/>
      <c r="C62" s="33"/>
      <c r="D62" s="33"/>
      <c r="E62" s="34">
        <f>SUM(E45,E46,E54,E56,E60)</f>
        <v>120</v>
      </c>
      <c r="F62" s="33">
        <f>SUM(F45:F59)</f>
        <v>0</v>
      </c>
      <c r="G62" s="33"/>
      <c r="H62" s="33">
        <f>SUM(H45:H59)</f>
        <v>0</v>
      </c>
      <c r="I62" s="33">
        <f>SUM(I45:I59)</f>
        <v>0</v>
      </c>
      <c r="J62" s="33"/>
      <c r="K62" s="33">
        <f>SUM(K45:K59)</f>
        <v>156</v>
      </c>
      <c r="L62" s="34">
        <f>SUM(L45:L59)</f>
        <v>32</v>
      </c>
      <c r="M62" s="33">
        <f>SUM(M45:M59)</f>
        <v>132</v>
      </c>
      <c r="N62" s="34">
        <f>SUM(N45:N59)</f>
        <v>31</v>
      </c>
      <c r="O62" s="33">
        <f>SUM(O45:O59)</f>
        <v>132</v>
      </c>
      <c r="P62" s="34">
        <f>SUM(P45:P61)</f>
        <v>32</v>
      </c>
      <c r="Q62" s="33">
        <f>SUM(Q45:Q59)</f>
        <v>72</v>
      </c>
      <c r="R62" s="35">
        <f>SUM(R45:R59)</f>
        <v>23</v>
      </c>
    </row>
    <row r="63" spans="1:18" s="5" customFormat="1" ht="17.25" thickTop="1" thickBot="1" x14ac:dyDescent="0.25">
      <c r="L63" s="8"/>
      <c r="N63" s="8"/>
      <c r="P63" s="8"/>
      <c r="R63" s="8"/>
    </row>
    <row r="64" spans="1:18" s="5" customFormat="1" ht="22.5" thickTop="1" thickBot="1" x14ac:dyDescent="0.25">
      <c r="A64" s="61" t="s">
        <v>129</v>
      </c>
      <c r="B64" s="112" t="s">
        <v>202</v>
      </c>
      <c r="C64" s="113"/>
      <c r="D64" s="113"/>
      <c r="E64" s="18"/>
      <c r="F64" s="18"/>
      <c r="G64" s="18"/>
      <c r="H64" s="18"/>
      <c r="I64" s="18"/>
      <c r="J64" s="18"/>
      <c r="K64" s="18"/>
      <c r="L64" s="19"/>
      <c r="M64" s="18"/>
      <c r="N64" s="19"/>
      <c r="O64" s="18"/>
      <c r="P64" s="19"/>
      <c r="Q64" s="18"/>
      <c r="R64" s="20"/>
    </row>
    <row r="65" spans="1:18" s="5" customFormat="1" ht="16.5" thickTop="1" x14ac:dyDescent="0.2">
      <c r="A65" s="75"/>
      <c r="B65" s="76" t="s">
        <v>23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8"/>
    </row>
    <row r="66" spans="1:18" x14ac:dyDescent="0.2">
      <c r="A66" s="42" t="s">
        <v>124</v>
      </c>
      <c r="B66" s="41" t="s">
        <v>46</v>
      </c>
      <c r="C66" s="17" t="s">
        <v>14</v>
      </c>
      <c r="D66" s="17">
        <v>12</v>
      </c>
      <c r="E66" s="17">
        <v>3</v>
      </c>
      <c r="F66" s="17" t="s">
        <v>15</v>
      </c>
      <c r="G66" s="17" t="s">
        <v>42</v>
      </c>
      <c r="H66" s="17" t="s">
        <v>20</v>
      </c>
      <c r="I66" s="1" t="s">
        <v>17</v>
      </c>
      <c r="J66" s="1" t="s">
        <v>166</v>
      </c>
      <c r="K66" s="1"/>
      <c r="L66" s="2"/>
      <c r="M66" s="1"/>
      <c r="N66" s="2"/>
      <c r="O66" s="1"/>
      <c r="P66" s="2"/>
      <c r="Q66" s="2"/>
      <c r="R66" s="3"/>
    </row>
    <row r="67" spans="1:18" x14ac:dyDescent="0.2">
      <c r="A67" s="42" t="s">
        <v>125</v>
      </c>
      <c r="B67" s="41" t="s">
        <v>47</v>
      </c>
      <c r="C67" s="17" t="s">
        <v>14</v>
      </c>
      <c r="D67" s="17">
        <v>6</v>
      </c>
      <c r="E67" s="17">
        <v>1</v>
      </c>
      <c r="F67" s="17" t="s">
        <v>15</v>
      </c>
      <c r="G67" s="17" t="s">
        <v>45</v>
      </c>
      <c r="H67" s="17" t="s">
        <v>26</v>
      </c>
      <c r="I67" s="41" t="s">
        <v>171</v>
      </c>
      <c r="J67" s="17" t="s">
        <v>167</v>
      </c>
      <c r="K67" s="1"/>
      <c r="L67" s="2"/>
      <c r="M67" s="1"/>
      <c r="N67" s="2"/>
      <c r="O67" s="1"/>
      <c r="P67" s="2"/>
      <c r="Q67" s="1"/>
      <c r="R67" s="3"/>
    </row>
    <row r="68" spans="1:18" ht="16.5" thickBot="1" x14ac:dyDescent="0.25">
      <c r="A68" s="79" t="s">
        <v>126</v>
      </c>
      <c r="B68" s="67" t="s">
        <v>48</v>
      </c>
      <c r="C68" s="80" t="s">
        <v>18</v>
      </c>
      <c r="D68" s="80">
        <v>6</v>
      </c>
      <c r="E68" s="80">
        <v>1</v>
      </c>
      <c r="F68" s="80" t="s">
        <v>19</v>
      </c>
      <c r="G68" s="80" t="s">
        <v>45</v>
      </c>
      <c r="H68" s="80" t="s">
        <v>26</v>
      </c>
      <c r="I68" s="67" t="s">
        <v>171</v>
      </c>
      <c r="J68" s="80" t="s">
        <v>168</v>
      </c>
      <c r="K68" s="31"/>
      <c r="L68" s="16"/>
      <c r="M68" s="31"/>
      <c r="N68" s="16"/>
      <c r="O68" s="31"/>
      <c r="P68" s="16"/>
      <c r="Q68" s="31"/>
      <c r="R68" s="21"/>
    </row>
    <row r="69" spans="1:18" ht="16.5" thickTop="1" x14ac:dyDescent="0.2"/>
  </sheetData>
  <mergeCells count="7">
    <mergeCell ref="B64:D64"/>
    <mergeCell ref="A1:I1"/>
    <mergeCell ref="K1:R1"/>
    <mergeCell ref="K2:L2"/>
    <mergeCell ref="M2:N2"/>
    <mergeCell ref="O2:P2"/>
    <mergeCell ref="Q2:R2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zoomScaleNormal="100" workbookViewId="0">
      <selection activeCell="B2" sqref="B2"/>
    </sheetView>
  </sheetViews>
  <sheetFormatPr defaultRowHeight="15.75" x14ac:dyDescent="0.2"/>
  <cols>
    <col min="1" max="1" width="12.5703125" style="4" bestFit="1" customWidth="1"/>
    <col min="2" max="2" width="36" style="4" customWidth="1"/>
    <col min="3" max="3" width="4.7109375" style="4" customWidth="1"/>
    <col min="4" max="4" width="7.7109375" style="4" customWidth="1"/>
    <col min="5" max="5" width="5.140625" style="4" customWidth="1"/>
    <col min="6" max="6" width="6.28515625" style="4" customWidth="1"/>
    <col min="7" max="7" width="4" style="4" bestFit="1" customWidth="1"/>
    <col min="8" max="8" width="13.85546875" style="4" customWidth="1"/>
    <col min="9" max="9" width="26.140625" style="4" customWidth="1"/>
    <col min="10" max="10" width="10.85546875" style="4" bestFit="1" customWidth="1"/>
    <col min="11" max="11" width="5.140625" style="4" bestFit="1" customWidth="1"/>
    <col min="12" max="12" width="3.85546875" style="7" bestFit="1" customWidth="1"/>
    <col min="13" max="13" width="5" style="4" bestFit="1" customWidth="1"/>
    <col min="14" max="14" width="3.7109375" style="7" bestFit="1" customWidth="1"/>
    <col min="15" max="15" width="5" style="4" bestFit="1" customWidth="1"/>
    <col min="16" max="16" width="3.7109375" style="7" bestFit="1" customWidth="1"/>
    <col min="17" max="17" width="5" style="4" bestFit="1" customWidth="1"/>
    <col min="18" max="18" width="4" style="7" bestFit="1" customWidth="1"/>
    <col min="19" max="19" width="35.5703125" style="4" customWidth="1"/>
    <col min="20" max="16384" width="9.140625" style="4"/>
  </cols>
  <sheetData>
    <row r="1" spans="1:18" ht="35.25" customHeight="1" thickTop="1" x14ac:dyDescent="0.2">
      <c r="A1" s="114" t="s">
        <v>192</v>
      </c>
      <c r="B1" s="115"/>
      <c r="C1" s="115"/>
      <c r="D1" s="115"/>
      <c r="E1" s="115"/>
      <c r="F1" s="115"/>
      <c r="G1" s="115"/>
      <c r="H1" s="115"/>
      <c r="I1" s="116"/>
      <c r="J1" s="96"/>
      <c r="K1" s="123" t="s">
        <v>5</v>
      </c>
      <c r="L1" s="117"/>
      <c r="M1" s="117"/>
      <c r="N1" s="117"/>
      <c r="O1" s="117"/>
      <c r="P1" s="117"/>
      <c r="Q1" s="117"/>
      <c r="R1" s="118"/>
    </row>
    <row r="2" spans="1:18" x14ac:dyDescent="0.2">
      <c r="A2" s="9"/>
      <c r="B2" s="6"/>
      <c r="C2" s="6"/>
      <c r="D2" s="6"/>
      <c r="E2" s="6"/>
      <c r="F2" s="6"/>
      <c r="G2" s="6"/>
      <c r="H2" s="6"/>
      <c r="I2" s="6"/>
      <c r="J2" s="97"/>
      <c r="K2" s="124">
        <v>1</v>
      </c>
      <c r="L2" s="119"/>
      <c r="M2" s="119">
        <v>2</v>
      </c>
      <c r="N2" s="119"/>
      <c r="O2" s="119">
        <v>3</v>
      </c>
      <c r="P2" s="119"/>
      <c r="Q2" s="119">
        <v>4</v>
      </c>
      <c r="R2" s="120"/>
    </row>
    <row r="3" spans="1:18" s="7" customFormat="1" ht="47.25" x14ac:dyDescent="0.2">
      <c r="A3" s="10" t="s">
        <v>197</v>
      </c>
      <c r="B3" s="50" t="s">
        <v>191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196</v>
      </c>
      <c r="J3" s="98" t="s">
        <v>170</v>
      </c>
      <c r="K3" s="84" t="s">
        <v>12</v>
      </c>
      <c r="L3" s="2" t="s">
        <v>13</v>
      </c>
      <c r="M3" s="2" t="s">
        <v>12</v>
      </c>
      <c r="N3" s="2" t="s">
        <v>13</v>
      </c>
      <c r="O3" s="2" t="s">
        <v>12</v>
      </c>
      <c r="P3" s="2" t="s">
        <v>13</v>
      </c>
      <c r="Q3" s="2" t="s">
        <v>12</v>
      </c>
      <c r="R3" s="3" t="s">
        <v>13</v>
      </c>
    </row>
    <row r="4" spans="1:18" s="7" customFormat="1" x14ac:dyDescent="0.2">
      <c r="A4" s="10"/>
      <c r="B4" s="2" t="s">
        <v>194</v>
      </c>
      <c r="C4" s="2"/>
      <c r="D4" s="2"/>
      <c r="E4" s="2"/>
      <c r="F4" s="2"/>
      <c r="G4" s="2"/>
      <c r="H4" s="2"/>
      <c r="I4" s="2"/>
      <c r="J4" s="98"/>
      <c r="K4" s="84"/>
      <c r="L4" s="2">
        <v>30</v>
      </c>
      <c r="M4" s="2"/>
      <c r="N4" s="2">
        <v>24</v>
      </c>
      <c r="O4" s="2"/>
      <c r="P4" s="2">
        <v>22</v>
      </c>
      <c r="Q4" s="2"/>
      <c r="R4" s="3">
        <v>8</v>
      </c>
    </row>
    <row r="5" spans="1:18" s="7" customFormat="1" ht="16.5" thickBot="1" x14ac:dyDescent="0.25">
      <c r="A5" s="15"/>
      <c r="B5" s="16" t="s">
        <v>195</v>
      </c>
      <c r="C5" s="16"/>
      <c r="D5" s="16"/>
      <c r="E5" s="16"/>
      <c r="F5" s="16"/>
      <c r="G5" s="16"/>
      <c r="H5" s="16"/>
      <c r="I5" s="16"/>
      <c r="J5" s="99"/>
      <c r="K5" s="85">
        <f>SUM(K6:K40)</f>
        <v>150</v>
      </c>
      <c r="L5" s="16">
        <f t="shared" ref="L5:R5" si="0">SUM(L6:L40)</f>
        <v>31</v>
      </c>
      <c r="M5" s="16">
        <f t="shared" si="0"/>
        <v>108</v>
      </c>
      <c r="N5" s="16">
        <f t="shared" si="0"/>
        <v>25</v>
      </c>
      <c r="O5" s="16">
        <f t="shared" si="0"/>
        <v>90</v>
      </c>
      <c r="P5" s="16">
        <f t="shared" si="0"/>
        <v>19</v>
      </c>
      <c r="Q5" s="16">
        <f t="shared" si="0"/>
        <v>30</v>
      </c>
      <c r="R5" s="21">
        <f t="shared" si="0"/>
        <v>9</v>
      </c>
    </row>
    <row r="6" spans="1:18" ht="9" customHeight="1" thickTop="1" thickBot="1" x14ac:dyDescent="0.25">
      <c r="A6" s="11"/>
      <c r="B6" s="12"/>
      <c r="C6" s="12"/>
      <c r="D6" s="12"/>
      <c r="E6" s="12"/>
      <c r="F6" s="12"/>
      <c r="G6" s="12"/>
      <c r="H6" s="12"/>
      <c r="I6" s="12"/>
      <c r="J6" s="100"/>
      <c r="K6" s="86"/>
      <c r="L6" s="13"/>
      <c r="M6" s="12"/>
      <c r="N6" s="13"/>
      <c r="O6" s="13"/>
      <c r="P6" s="13"/>
      <c r="Q6" s="12"/>
      <c r="R6" s="14"/>
    </row>
    <row r="7" spans="1:18" ht="43.5" thickTop="1" thickBot="1" x14ac:dyDescent="0.25">
      <c r="A7" s="38" t="s">
        <v>78</v>
      </c>
      <c r="B7" s="29" t="s">
        <v>190</v>
      </c>
      <c r="C7" s="22"/>
      <c r="D7" s="23">
        <f>SUM(D8:D40)</f>
        <v>378</v>
      </c>
      <c r="E7" s="23">
        <f>SUM(E8:E40)</f>
        <v>84</v>
      </c>
      <c r="F7" s="22"/>
      <c r="G7" s="22"/>
      <c r="H7" s="22"/>
      <c r="I7" s="22"/>
      <c r="J7" s="101"/>
      <c r="K7" s="87"/>
      <c r="L7" s="23"/>
      <c r="M7" s="22"/>
      <c r="N7" s="23"/>
      <c r="O7" s="23"/>
      <c r="P7" s="23"/>
      <c r="Q7" s="22"/>
      <c r="R7" s="24"/>
    </row>
    <row r="8" spans="1:18" ht="16.5" thickTop="1" x14ac:dyDescent="0.2">
      <c r="A8" s="39" t="s">
        <v>175</v>
      </c>
      <c r="B8" s="41" t="s">
        <v>49</v>
      </c>
      <c r="C8" s="51" t="s">
        <v>14</v>
      </c>
      <c r="D8" s="51">
        <v>12</v>
      </c>
      <c r="E8" s="51">
        <v>2</v>
      </c>
      <c r="F8" s="51" t="s">
        <v>15</v>
      </c>
      <c r="G8" s="51">
        <v>1</v>
      </c>
      <c r="H8" s="51"/>
      <c r="I8" s="41" t="s">
        <v>17</v>
      </c>
      <c r="J8" s="102"/>
      <c r="K8" s="88">
        <v>12</v>
      </c>
      <c r="L8" s="52">
        <v>2</v>
      </c>
      <c r="M8" s="51"/>
      <c r="N8" s="52"/>
      <c r="O8" s="51"/>
      <c r="P8" s="52"/>
      <c r="Q8" s="51"/>
      <c r="R8" s="53"/>
    </row>
    <row r="9" spans="1:18" x14ac:dyDescent="0.2">
      <c r="A9" s="42" t="s">
        <v>176</v>
      </c>
      <c r="B9" s="41" t="s">
        <v>50</v>
      </c>
      <c r="C9" s="51" t="s">
        <v>18</v>
      </c>
      <c r="D9" s="51">
        <v>12</v>
      </c>
      <c r="E9" s="51">
        <v>3</v>
      </c>
      <c r="F9" s="51" t="s">
        <v>19</v>
      </c>
      <c r="G9" s="51">
        <v>1</v>
      </c>
      <c r="H9" s="51"/>
      <c r="I9" s="41" t="s">
        <v>17</v>
      </c>
      <c r="J9" s="102"/>
      <c r="K9" s="88">
        <v>12</v>
      </c>
      <c r="L9" s="52">
        <v>3</v>
      </c>
      <c r="M9" s="51"/>
      <c r="N9" s="52"/>
      <c r="O9" s="51"/>
      <c r="P9" s="52"/>
      <c r="Q9" s="51"/>
      <c r="R9" s="53"/>
    </row>
    <row r="10" spans="1:18" ht="30" x14ac:dyDescent="0.2">
      <c r="A10" s="42" t="s">
        <v>80</v>
      </c>
      <c r="B10" s="41" t="s">
        <v>177</v>
      </c>
      <c r="C10" s="51" t="s">
        <v>18</v>
      </c>
      <c r="D10" s="51">
        <v>12</v>
      </c>
      <c r="E10" s="51">
        <v>3</v>
      </c>
      <c r="F10" s="51" t="s">
        <v>19</v>
      </c>
      <c r="G10" s="51">
        <v>1</v>
      </c>
      <c r="H10" s="51" t="s">
        <v>0</v>
      </c>
      <c r="I10" s="51" t="s">
        <v>17</v>
      </c>
      <c r="J10" s="102" t="s">
        <v>141</v>
      </c>
      <c r="K10" s="88">
        <v>12</v>
      </c>
      <c r="L10" s="52">
        <v>3</v>
      </c>
      <c r="M10" s="51"/>
      <c r="N10" s="52"/>
      <c r="O10" s="51"/>
      <c r="P10" s="52"/>
      <c r="Q10" s="51"/>
      <c r="R10" s="53"/>
    </row>
    <row r="11" spans="1:18" x14ac:dyDescent="0.2">
      <c r="A11" s="39" t="s">
        <v>81</v>
      </c>
      <c r="B11" s="41" t="s">
        <v>51</v>
      </c>
      <c r="C11" s="51" t="s">
        <v>14</v>
      </c>
      <c r="D11" s="51">
        <v>6</v>
      </c>
      <c r="E11" s="51">
        <v>1</v>
      </c>
      <c r="F11" s="51" t="s">
        <v>15</v>
      </c>
      <c r="G11" s="51">
        <v>1</v>
      </c>
      <c r="H11" s="51" t="s">
        <v>0</v>
      </c>
      <c r="I11" s="51" t="s">
        <v>17</v>
      </c>
      <c r="J11" s="102" t="s">
        <v>143</v>
      </c>
      <c r="K11" s="88">
        <v>6</v>
      </c>
      <c r="L11" s="52">
        <v>1</v>
      </c>
      <c r="M11" s="51"/>
      <c r="N11" s="52"/>
      <c r="O11" s="51"/>
      <c r="P11" s="52"/>
      <c r="Q11" s="51"/>
      <c r="R11" s="53"/>
    </row>
    <row r="12" spans="1:18" ht="30" x14ac:dyDescent="0.2">
      <c r="A12" s="42" t="s">
        <v>82</v>
      </c>
      <c r="B12" s="41" t="s">
        <v>52</v>
      </c>
      <c r="C12" s="51" t="s">
        <v>39</v>
      </c>
      <c r="D12" s="51">
        <v>6</v>
      </c>
      <c r="E12" s="51">
        <v>1</v>
      </c>
      <c r="F12" s="51" t="s">
        <v>19</v>
      </c>
      <c r="G12" s="51">
        <v>1</v>
      </c>
      <c r="H12" s="51" t="s">
        <v>0</v>
      </c>
      <c r="I12" s="51" t="s">
        <v>17</v>
      </c>
      <c r="J12" s="102" t="s">
        <v>17</v>
      </c>
      <c r="K12" s="88">
        <v>6</v>
      </c>
      <c r="L12" s="52">
        <v>1</v>
      </c>
      <c r="M12" s="51"/>
      <c r="N12" s="52"/>
      <c r="O12" s="51"/>
      <c r="P12" s="52"/>
      <c r="Q12" s="51"/>
      <c r="R12" s="53"/>
    </row>
    <row r="13" spans="1:18" x14ac:dyDescent="0.2">
      <c r="A13" s="42" t="s">
        <v>83</v>
      </c>
      <c r="B13" s="41" t="s">
        <v>172</v>
      </c>
      <c r="C13" s="51" t="s">
        <v>18</v>
      </c>
      <c r="D13" s="51">
        <v>12</v>
      </c>
      <c r="E13" s="51">
        <v>2</v>
      </c>
      <c r="F13" s="51" t="s">
        <v>19</v>
      </c>
      <c r="G13" s="51">
        <v>1</v>
      </c>
      <c r="H13" s="51" t="s">
        <v>0</v>
      </c>
      <c r="I13" s="51" t="s">
        <v>17</v>
      </c>
      <c r="J13" s="102" t="s">
        <v>142</v>
      </c>
      <c r="K13" s="88">
        <v>12</v>
      </c>
      <c r="L13" s="52">
        <v>2</v>
      </c>
      <c r="M13" s="51"/>
      <c r="N13" s="52"/>
      <c r="O13" s="51"/>
      <c r="P13" s="52"/>
      <c r="Q13" s="51"/>
      <c r="R13" s="53"/>
    </row>
    <row r="14" spans="1:18" x14ac:dyDescent="0.2">
      <c r="A14" s="42" t="s">
        <v>84</v>
      </c>
      <c r="B14" s="41" t="s">
        <v>54</v>
      </c>
      <c r="C14" s="51" t="s">
        <v>14</v>
      </c>
      <c r="D14" s="51">
        <v>6</v>
      </c>
      <c r="E14" s="51">
        <v>1</v>
      </c>
      <c r="F14" s="51" t="s">
        <v>15</v>
      </c>
      <c r="G14" s="51">
        <v>1</v>
      </c>
      <c r="H14" s="51" t="s">
        <v>0</v>
      </c>
      <c r="I14" s="51" t="s">
        <v>17</v>
      </c>
      <c r="J14" s="102" t="s">
        <v>144</v>
      </c>
      <c r="K14" s="88">
        <v>6</v>
      </c>
      <c r="L14" s="52">
        <v>1</v>
      </c>
      <c r="M14" s="51"/>
      <c r="N14" s="52"/>
      <c r="O14" s="51"/>
      <c r="P14" s="52"/>
      <c r="Q14" s="51"/>
      <c r="R14" s="53"/>
    </row>
    <row r="15" spans="1:18" ht="30" x14ac:dyDescent="0.2">
      <c r="A15" s="42" t="s">
        <v>85</v>
      </c>
      <c r="B15" s="41" t="s">
        <v>55</v>
      </c>
      <c r="C15" s="51" t="s">
        <v>39</v>
      </c>
      <c r="D15" s="51">
        <v>6</v>
      </c>
      <c r="E15" s="51">
        <v>1</v>
      </c>
      <c r="F15" s="51" t="s">
        <v>19</v>
      </c>
      <c r="G15" s="51">
        <v>1</v>
      </c>
      <c r="H15" s="51" t="s">
        <v>0</v>
      </c>
      <c r="I15" s="51" t="s">
        <v>17</v>
      </c>
      <c r="J15" s="102" t="s">
        <v>17</v>
      </c>
      <c r="K15" s="88">
        <v>6</v>
      </c>
      <c r="L15" s="52">
        <v>1</v>
      </c>
      <c r="M15" s="51"/>
      <c r="N15" s="52"/>
      <c r="O15" s="51"/>
      <c r="P15" s="52"/>
      <c r="Q15" s="52"/>
      <c r="R15" s="53"/>
    </row>
    <row r="16" spans="1:18" x14ac:dyDescent="0.2">
      <c r="A16" s="42" t="s">
        <v>86</v>
      </c>
      <c r="B16" s="41" t="s">
        <v>56</v>
      </c>
      <c r="C16" s="51" t="s">
        <v>18</v>
      </c>
      <c r="D16" s="51">
        <v>6</v>
      </c>
      <c r="E16" s="51">
        <v>1</v>
      </c>
      <c r="F16" s="51" t="s">
        <v>19</v>
      </c>
      <c r="G16" s="51">
        <v>1</v>
      </c>
      <c r="H16" s="51" t="s">
        <v>0</v>
      </c>
      <c r="I16" s="51" t="s">
        <v>17</v>
      </c>
      <c r="J16" s="102" t="s">
        <v>145</v>
      </c>
      <c r="K16" s="88">
        <v>6</v>
      </c>
      <c r="L16" s="52">
        <v>1</v>
      </c>
      <c r="M16" s="51"/>
      <c r="N16" s="52"/>
      <c r="O16" s="51"/>
      <c r="P16" s="52"/>
      <c r="Q16" s="52"/>
      <c r="R16" s="53"/>
    </row>
    <row r="17" spans="1:18" x14ac:dyDescent="0.2">
      <c r="A17" s="42" t="s">
        <v>181</v>
      </c>
      <c r="B17" s="41" t="s">
        <v>58</v>
      </c>
      <c r="C17" s="51" t="s">
        <v>18</v>
      </c>
      <c r="D17" s="51">
        <v>12</v>
      </c>
      <c r="E17" s="51">
        <v>3</v>
      </c>
      <c r="F17" s="51" t="s">
        <v>19</v>
      </c>
      <c r="G17" s="51">
        <v>1</v>
      </c>
      <c r="H17" s="51" t="s">
        <v>0</v>
      </c>
      <c r="I17" s="51" t="s">
        <v>17</v>
      </c>
      <c r="J17" s="102" t="s">
        <v>146</v>
      </c>
      <c r="K17" s="88">
        <v>12</v>
      </c>
      <c r="L17" s="52">
        <v>3</v>
      </c>
      <c r="M17" s="51"/>
      <c r="N17" s="52"/>
      <c r="O17" s="51"/>
      <c r="P17" s="52"/>
      <c r="Q17" s="51"/>
      <c r="R17" s="53"/>
    </row>
    <row r="18" spans="1:18" ht="30" x14ac:dyDescent="0.2">
      <c r="A18" s="43" t="s">
        <v>87</v>
      </c>
      <c r="B18" s="44" t="s">
        <v>74</v>
      </c>
      <c r="C18" s="54" t="s">
        <v>14</v>
      </c>
      <c r="D18" s="54">
        <v>18</v>
      </c>
      <c r="E18" s="54">
        <v>4</v>
      </c>
      <c r="F18" s="54" t="s">
        <v>15</v>
      </c>
      <c r="G18" s="54">
        <v>1</v>
      </c>
      <c r="H18" s="54" t="s">
        <v>21</v>
      </c>
      <c r="I18" s="54" t="s">
        <v>17</v>
      </c>
      <c r="J18" s="103" t="s">
        <v>147</v>
      </c>
      <c r="K18" s="89">
        <v>18</v>
      </c>
      <c r="L18" s="55">
        <v>4</v>
      </c>
      <c r="M18" s="51"/>
      <c r="N18" s="52"/>
      <c r="O18" s="51"/>
      <c r="P18" s="52"/>
      <c r="Q18" s="52"/>
      <c r="R18" s="53"/>
    </row>
    <row r="19" spans="1:18" ht="30" x14ac:dyDescent="0.2">
      <c r="A19" s="39" t="s">
        <v>98</v>
      </c>
      <c r="B19" s="41" t="s">
        <v>59</v>
      </c>
      <c r="C19" s="51" t="s">
        <v>18</v>
      </c>
      <c r="D19" s="51">
        <v>18</v>
      </c>
      <c r="E19" s="51">
        <v>5</v>
      </c>
      <c r="F19" s="51" t="s">
        <v>19</v>
      </c>
      <c r="G19" s="51">
        <v>1</v>
      </c>
      <c r="H19" s="51" t="s">
        <v>1</v>
      </c>
      <c r="I19" s="51" t="s">
        <v>17</v>
      </c>
      <c r="J19" s="102" t="s">
        <v>17</v>
      </c>
      <c r="K19" s="88">
        <v>18</v>
      </c>
      <c r="L19" s="52">
        <v>5</v>
      </c>
      <c r="M19" s="51"/>
      <c r="N19" s="52"/>
      <c r="O19" s="51"/>
      <c r="P19" s="52"/>
      <c r="Q19" s="51"/>
      <c r="R19" s="53"/>
    </row>
    <row r="20" spans="1:18" ht="30" x14ac:dyDescent="0.2">
      <c r="A20" s="42" t="s">
        <v>88</v>
      </c>
      <c r="B20" s="41" t="s">
        <v>32</v>
      </c>
      <c r="C20" s="51" t="s">
        <v>14</v>
      </c>
      <c r="D20" s="51">
        <v>6</v>
      </c>
      <c r="E20" s="51">
        <v>1</v>
      </c>
      <c r="F20" s="51" t="s">
        <v>15</v>
      </c>
      <c r="G20" s="51">
        <v>1</v>
      </c>
      <c r="H20" s="51" t="s">
        <v>1</v>
      </c>
      <c r="I20" s="51" t="s">
        <v>17</v>
      </c>
      <c r="J20" s="102" t="s">
        <v>148</v>
      </c>
      <c r="K20" s="88">
        <v>6</v>
      </c>
      <c r="L20" s="52">
        <v>1</v>
      </c>
      <c r="M20" s="51"/>
      <c r="N20" s="52"/>
      <c r="O20" s="51"/>
      <c r="P20" s="52"/>
      <c r="Q20" s="51"/>
      <c r="R20" s="53"/>
    </row>
    <row r="21" spans="1:18" ht="30" x14ac:dyDescent="0.2">
      <c r="A21" s="42" t="s">
        <v>89</v>
      </c>
      <c r="B21" s="41" t="s">
        <v>33</v>
      </c>
      <c r="C21" s="51" t="s">
        <v>18</v>
      </c>
      <c r="D21" s="51">
        <v>18</v>
      </c>
      <c r="E21" s="51">
        <v>3</v>
      </c>
      <c r="F21" s="51" t="s">
        <v>19</v>
      </c>
      <c r="G21" s="51">
        <v>1</v>
      </c>
      <c r="H21" s="51" t="s">
        <v>1</v>
      </c>
      <c r="I21" s="51" t="s">
        <v>17</v>
      </c>
      <c r="J21" s="102" t="s">
        <v>149</v>
      </c>
      <c r="K21" s="88">
        <v>18</v>
      </c>
      <c r="L21" s="52">
        <v>3</v>
      </c>
      <c r="M21" s="51"/>
      <c r="N21" s="52"/>
      <c r="O21" s="51"/>
      <c r="P21" s="52"/>
      <c r="Q21" s="51"/>
      <c r="R21" s="53"/>
    </row>
    <row r="22" spans="1:18" x14ac:dyDescent="0.2">
      <c r="A22" s="45" t="s">
        <v>90</v>
      </c>
      <c r="B22" s="41" t="s">
        <v>60</v>
      </c>
      <c r="C22" s="51" t="s">
        <v>14</v>
      </c>
      <c r="D22" s="51">
        <v>6</v>
      </c>
      <c r="E22" s="51">
        <v>2</v>
      </c>
      <c r="F22" s="51" t="s">
        <v>15</v>
      </c>
      <c r="G22" s="51">
        <v>2</v>
      </c>
      <c r="H22" s="51" t="s">
        <v>0</v>
      </c>
      <c r="I22" s="51" t="s">
        <v>17</v>
      </c>
      <c r="J22" s="102" t="s">
        <v>150</v>
      </c>
      <c r="K22" s="88"/>
      <c r="L22" s="52"/>
      <c r="M22" s="51">
        <v>6</v>
      </c>
      <c r="N22" s="52">
        <v>2</v>
      </c>
      <c r="O22" s="51"/>
      <c r="P22" s="52"/>
      <c r="Q22" s="51"/>
      <c r="R22" s="53"/>
    </row>
    <row r="23" spans="1:18" x14ac:dyDescent="0.2">
      <c r="A23" s="43" t="s">
        <v>91</v>
      </c>
      <c r="B23" s="41" t="s">
        <v>61</v>
      </c>
      <c r="C23" s="51" t="s">
        <v>18</v>
      </c>
      <c r="D23" s="51">
        <v>12</v>
      </c>
      <c r="E23" s="51">
        <v>2</v>
      </c>
      <c r="F23" s="51" t="s">
        <v>19</v>
      </c>
      <c r="G23" s="51">
        <v>2</v>
      </c>
      <c r="H23" s="51" t="s">
        <v>0</v>
      </c>
      <c r="I23" s="51" t="s">
        <v>17</v>
      </c>
      <c r="J23" s="102" t="s">
        <v>151</v>
      </c>
      <c r="K23" s="88"/>
      <c r="L23" s="52"/>
      <c r="M23" s="51">
        <v>12</v>
      </c>
      <c r="N23" s="52">
        <v>2</v>
      </c>
      <c r="O23" s="51"/>
      <c r="P23" s="52"/>
      <c r="Q23" s="51"/>
      <c r="R23" s="53"/>
    </row>
    <row r="24" spans="1:18" ht="30" x14ac:dyDescent="0.2">
      <c r="A24" s="43" t="s">
        <v>92</v>
      </c>
      <c r="B24" s="41" t="s">
        <v>62</v>
      </c>
      <c r="C24" s="51" t="s">
        <v>14</v>
      </c>
      <c r="D24" s="51">
        <v>12</v>
      </c>
      <c r="E24" s="51">
        <v>3</v>
      </c>
      <c r="F24" s="51" t="s">
        <v>15</v>
      </c>
      <c r="G24" s="51">
        <v>2</v>
      </c>
      <c r="H24" s="51" t="s">
        <v>16</v>
      </c>
      <c r="I24" s="41" t="s">
        <v>154</v>
      </c>
      <c r="J24" s="102" t="s">
        <v>152</v>
      </c>
      <c r="K24" s="88"/>
      <c r="L24" s="52"/>
      <c r="M24" s="51">
        <v>12</v>
      </c>
      <c r="N24" s="52">
        <v>3</v>
      </c>
      <c r="O24" s="51"/>
      <c r="P24" s="52"/>
      <c r="Q24" s="51"/>
      <c r="R24" s="53"/>
    </row>
    <row r="25" spans="1:18" ht="30" x14ac:dyDescent="0.2">
      <c r="A25" s="45" t="s">
        <v>93</v>
      </c>
      <c r="B25" s="41" t="s">
        <v>63</v>
      </c>
      <c r="C25" s="51" t="s">
        <v>18</v>
      </c>
      <c r="D25" s="51">
        <v>12</v>
      </c>
      <c r="E25" s="51">
        <v>2</v>
      </c>
      <c r="F25" s="51" t="s">
        <v>19</v>
      </c>
      <c r="G25" s="51">
        <v>2</v>
      </c>
      <c r="H25" s="51" t="s">
        <v>16</v>
      </c>
      <c r="I25" s="41" t="s">
        <v>154</v>
      </c>
      <c r="J25" s="102" t="s">
        <v>153</v>
      </c>
      <c r="K25" s="88"/>
      <c r="L25" s="52"/>
      <c r="M25" s="51">
        <v>12</v>
      </c>
      <c r="N25" s="52">
        <v>2</v>
      </c>
      <c r="O25" s="51"/>
      <c r="P25" s="52"/>
      <c r="Q25" s="51"/>
      <c r="R25" s="53"/>
    </row>
    <row r="26" spans="1:18" ht="33" customHeight="1" x14ac:dyDescent="0.2">
      <c r="A26" s="42" t="s">
        <v>94</v>
      </c>
      <c r="B26" s="41" t="s">
        <v>64</v>
      </c>
      <c r="C26" s="51" t="s">
        <v>18</v>
      </c>
      <c r="D26" s="51">
        <v>18</v>
      </c>
      <c r="E26" s="51">
        <v>4</v>
      </c>
      <c r="F26" s="51" t="s">
        <v>19</v>
      </c>
      <c r="G26" s="51">
        <v>2</v>
      </c>
      <c r="H26" s="51" t="s">
        <v>4</v>
      </c>
      <c r="I26" s="51" t="s">
        <v>17</v>
      </c>
      <c r="J26" s="102" t="s">
        <v>17</v>
      </c>
      <c r="K26" s="88"/>
      <c r="L26" s="52"/>
      <c r="M26" s="51">
        <v>18</v>
      </c>
      <c r="N26" s="52">
        <v>4</v>
      </c>
      <c r="O26" s="51"/>
      <c r="P26" s="52"/>
      <c r="Q26" s="51"/>
      <c r="R26" s="53"/>
    </row>
    <row r="27" spans="1:18" ht="30" x14ac:dyDescent="0.2">
      <c r="A27" s="39" t="s">
        <v>95</v>
      </c>
      <c r="B27" s="41" t="s">
        <v>66</v>
      </c>
      <c r="C27" s="51" t="s">
        <v>14</v>
      </c>
      <c r="D27" s="51">
        <v>6</v>
      </c>
      <c r="E27" s="51">
        <v>2</v>
      </c>
      <c r="F27" s="51" t="s">
        <v>15</v>
      </c>
      <c r="G27" s="51">
        <v>2</v>
      </c>
      <c r="H27" s="51" t="s">
        <v>1</v>
      </c>
      <c r="I27" s="51" t="s">
        <v>17</v>
      </c>
      <c r="J27" s="102" t="s">
        <v>17</v>
      </c>
      <c r="K27" s="88"/>
      <c r="L27" s="52"/>
      <c r="M27" s="51">
        <v>6</v>
      </c>
      <c r="N27" s="52">
        <v>2</v>
      </c>
      <c r="O27" s="51"/>
      <c r="P27" s="52"/>
      <c r="Q27" s="51"/>
      <c r="R27" s="53"/>
    </row>
    <row r="28" spans="1:18" ht="30" x14ac:dyDescent="0.2">
      <c r="A28" s="43" t="s">
        <v>96</v>
      </c>
      <c r="B28" s="41" t="s">
        <v>67</v>
      </c>
      <c r="C28" s="51" t="s">
        <v>18</v>
      </c>
      <c r="D28" s="51">
        <v>18</v>
      </c>
      <c r="E28" s="51">
        <v>4</v>
      </c>
      <c r="F28" s="51" t="s">
        <v>19</v>
      </c>
      <c r="G28" s="51">
        <v>2</v>
      </c>
      <c r="H28" s="51" t="s">
        <v>1</v>
      </c>
      <c r="I28" s="51" t="s">
        <v>17</v>
      </c>
      <c r="J28" s="102" t="s">
        <v>17</v>
      </c>
      <c r="K28" s="88"/>
      <c r="L28" s="52"/>
      <c r="M28" s="51">
        <v>18</v>
      </c>
      <c r="N28" s="52">
        <v>4</v>
      </c>
      <c r="O28" s="51"/>
      <c r="P28" s="52"/>
      <c r="Q28" s="52"/>
      <c r="R28" s="53"/>
    </row>
    <row r="29" spans="1:18" ht="30" x14ac:dyDescent="0.2">
      <c r="A29" s="43" t="s">
        <v>97</v>
      </c>
      <c r="B29" s="41" t="s">
        <v>57</v>
      </c>
      <c r="C29" s="51" t="s">
        <v>18</v>
      </c>
      <c r="D29" s="51">
        <v>24</v>
      </c>
      <c r="E29" s="51">
        <v>6</v>
      </c>
      <c r="F29" s="51" t="s">
        <v>19</v>
      </c>
      <c r="G29" s="51">
        <v>2</v>
      </c>
      <c r="H29" s="51" t="s">
        <v>3</v>
      </c>
      <c r="I29" s="51" t="s">
        <v>17</v>
      </c>
      <c r="J29" s="102" t="s">
        <v>17</v>
      </c>
      <c r="K29" s="88"/>
      <c r="L29" s="52"/>
      <c r="M29" s="51">
        <v>24</v>
      </c>
      <c r="N29" s="52">
        <v>6</v>
      </c>
      <c r="O29" s="51"/>
      <c r="P29" s="52"/>
      <c r="Q29" s="52"/>
      <c r="R29" s="53"/>
    </row>
    <row r="30" spans="1:18" ht="30" x14ac:dyDescent="0.2">
      <c r="A30" s="42" t="s">
        <v>99</v>
      </c>
      <c r="B30" s="41" t="s">
        <v>68</v>
      </c>
      <c r="C30" s="51" t="s">
        <v>14</v>
      </c>
      <c r="D30" s="51">
        <v>6</v>
      </c>
      <c r="E30" s="51">
        <v>2</v>
      </c>
      <c r="F30" s="51" t="s">
        <v>15</v>
      </c>
      <c r="G30" s="51">
        <v>3</v>
      </c>
      <c r="H30" s="51" t="s">
        <v>21</v>
      </c>
      <c r="I30" s="41" t="s">
        <v>155</v>
      </c>
      <c r="J30" s="102" t="s">
        <v>156</v>
      </c>
      <c r="K30" s="88"/>
      <c r="L30" s="52"/>
      <c r="M30" s="51"/>
      <c r="N30" s="52"/>
      <c r="O30" s="52">
        <v>6</v>
      </c>
      <c r="P30" s="52">
        <v>2</v>
      </c>
      <c r="Q30" s="51"/>
      <c r="R30" s="53"/>
    </row>
    <row r="31" spans="1:18" ht="30" x14ac:dyDescent="0.2">
      <c r="A31" s="45" t="s">
        <v>100</v>
      </c>
      <c r="B31" s="41" t="s">
        <v>69</v>
      </c>
      <c r="C31" s="51" t="s">
        <v>18</v>
      </c>
      <c r="D31" s="51">
        <v>18</v>
      </c>
      <c r="E31" s="51">
        <v>3</v>
      </c>
      <c r="F31" s="51" t="s">
        <v>19</v>
      </c>
      <c r="G31" s="51">
        <v>3</v>
      </c>
      <c r="H31" s="51" t="s">
        <v>21</v>
      </c>
      <c r="I31" s="41" t="s">
        <v>155</v>
      </c>
      <c r="J31" s="102" t="s">
        <v>157</v>
      </c>
      <c r="K31" s="88"/>
      <c r="L31" s="52"/>
      <c r="M31" s="51"/>
      <c r="N31" s="52"/>
      <c r="O31" s="51">
        <v>18</v>
      </c>
      <c r="P31" s="52">
        <v>3</v>
      </c>
      <c r="Q31" s="51"/>
      <c r="R31" s="53"/>
    </row>
    <row r="32" spans="1:18" ht="30" x14ac:dyDescent="0.2">
      <c r="A32" s="45" t="s">
        <v>101</v>
      </c>
      <c r="B32" s="41" t="s">
        <v>178</v>
      </c>
      <c r="C32" s="51" t="s">
        <v>14</v>
      </c>
      <c r="D32" s="51">
        <v>12</v>
      </c>
      <c r="E32" s="51">
        <v>2</v>
      </c>
      <c r="F32" s="51" t="s">
        <v>15</v>
      </c>
      <c r="G32" s="51">
        <v>3</v>
      </c>
      <c r="H32" s="51" t="s">
        <v>35</v>
      </c>
      <c r="I32" s="41" t="s">
        <v>63</v>
      </c>
      <c r="J32" s="102" t="s">
        <v>158</v>
      </c>
      <c r="K32" s="88"/>
      <c r="L32" s="52"/>
      <c r="M32" s="51"/>
      <c r="N32" s="52"/>
      <c r="O32" s="51">
        <v>12</v>
      </c>
      <c r="P32" s="52">
        <v>2</v>
      </c>
      <c r="Q32" s="51"/>
      <c r="R32" s="53"/>
    </row>
    <row r="33" spans="1:18" ht="30" x14ac:dyDescent="0.2">
      <c r="A33" s="42" t="s">
        <v>102</v>
      </c>
      <c r="B33" s="41" t="s">
        <v>179</v>
      </c>
      <c r="C33" s="51" t="s">
        <v>18</v>
      </c>
      <c r="D33" s="51">
        <v>6</v>
      </c>
      <c r="E33" s="51">
        <v>2</v>
      </c>
      <c r="F33" s="51" t="s">
        <v>19</v>
      </c>
      <c r="G33" s="51">
        <v>3</v>
      </c>
      <c r="H33" s="51" t="s">
        <v>35</v>
      </c>
      <c r="I33" s="41" t="s">
        <v>63</v>
      </c>
      <c r="J33" s="102" t="s">
        <v>159</v>
      </c>
      <c r="K33" s="88"/>
      <c r="L33" s="52"/>
      <c r="M33" s="51"/>
      <c r="N33" s="52"/>
      <c r="O33" s="51">
        <v>6</v>
      </c>
      <c r="P33" s="52">
        <v>2</v>
      </c>
      <c r="Q33" s="51"/>
      <c r="R33" s="53"/>
    </row>
    <row r="34" spans="1:18" ht="30" x14ac:dyDescent="0.2">
      <c r="A34" s="45" t="s">
        <v>103</v>
      </c>
      <c r="B34" s="41" t="s">
        <v>180</v>
      </c>
      <c r="C34" s="51" t="s">
        <v>18</v>
      </c>
      <c r="D34" s="51">
        <v>6</v>
      </c>
      <c r="E34" s="51">
        <v>2</v>
      </c>
      <c r="F34" s="51" t="s">
        <v>19</v>
      </c>
      <c r="G34" s="51">
        <v>3</v>
      </c>
      <c r="H34" s="51" t="s">
        <v>35</v>
      </c>
      <c r="I34" s="41" t="s">
        <v>63</v>
      </c>
      <c r="J34" s="102" t="s">
        <v>17</v>
      </c>
      <c r="K34" s="88"/>
      <c r="L34" s="52"/>
      <c r="M34" s="51"/>
      <c r="N34" s="52"/>
      <c r="O34" s="51">
        <v>6</v>
      </c>
      <c r="P34" s="52">
        <v>2</v>
      </c>
      <c r="Q34" s="51"/>
      <c r="R34" s="53"/>
    </row>
    <row r="35" spans="1:18" ht="30" x14ac:dyDescent="0.2">
      <c r="A35" s="45" t="s">
        <v>104</v>
      </c>
      <c r="B35" s="41" t="s">
        <v>70</v>
      </c>
      <c r="C35" s="51" t="s">
        <v>14</v>
      </c>
      <c r="D35" s="51">
        <v>12</v>
      </c>
      <c r="E35" s="51">
        <v>2</v>
      </c>
      <c r="F35" s="51" t="s">
        <v>15</v>
      </c>
      <c r="G35" s="51">
        <v>3</v>
      </c>
      <c r="H35" s="51" t="s">
        <v>140</v>
      </c>
      <c r="I35" s="41" t="s">
        <v>154</v>
      </c>
      <c r="J35" s="102" t="s">
        <v>160</v>
      </c>
      <c r="K35" s="88"/>
      <c r="L35" s="52"/>
      <c r="M35" s="51"/>
      <c r="N35" s="52"/>
      <c r="O35" s="51">
        <v>12</v>
      </c>
      <c r="P35" s="52">
        <v>2</v>
      </c>
      <c r="Q35" s="51"/>
      <c r="R35" s="53"/>
    </row>
    <row r="36" spans="1:18" ht="30" x14ac:dyDescent="0.2">
      <c r="A36" s="42" t="s">
        <v>105</v>
      </c>
      <c r="B36" s="41" t="s">
        <v>71</v>
      </c>
      <c r="C36" s="51" t="s">
        <v>18</v>
      </c>
      <c r="D36" s="51">
        <v>6</v>
      </c>
      <c r="E36" s="51">
        <v>0</v>
      </c>
      <c r="F36" s="51" t="s">
        <v>40</v>
      </c>
      <c r="G36" s="51">
        <v>3</v>
      </c>
      <c r="H36" s="51" t="s">
        <v>140</v>
      </c>
      <c r="I36" s="41" t="s">
        <v>154</v>
      </c>
      <c r="J36" s="102" t="s">
        <v>161</v>
      </c>
      <c r="K36" s="88"/>
      <c r="L36" s="52"/>
      <c r="M36" s="51"/>
      <c r="N36" s="52"/>
      <c r="O36" s="51">
        <v>6</v>
      </c>
      <c r="P36" s="52">
        <v>0</v>
      </c>
      <c r="Q36" s="51"/>
      <c r="R36" s="53"/>
    </row>
    <row r="37" spans="1:18" ht="30" x14ac:dyDescent="0.2">
      <c r="A37" s="42" t="s">
        <v>106</v>
      </c>
      <c r="B37" s="41" t="s">
        <v>27</v>
      </c>
      <c r="C37" s="51" t="s">
        <v>18</v>
      </c>
      <c r="D37" s="51">
        <v>12</v>
      </c>
      <c r="E37" s="51">
        <v>3</v>
      </c>
      <c r="F37" s="51" t="s">
        <v>19</v>
      </c>
      <c r="G37" s="51">
        <v>3</v>
      </c>
      <c r="H37" s="51" t="s">
        <v>1</v>
      </c>
      <c r="I37" s="41" t="s">
        <v>154</v>
      </c>
      <c r="J37" s="102" t="s">
        <v>17</v>
      </c>
      <c r="K37" s="88"/>
      <c r="L37" s="52"/>
      <c r="M37" s="51"/>
      <c r="N37" s="52"/>
      <c r="O37" s="51">
        <v>12</v>
      </c>
      <c r="P37" s="52">
        <v>3</v>
      </c>
      <c r="Q37" s="51"/>
      <c r="R37" s="53"/>
    </row>
    <row r="38" spans="1:18" ht="30" x14ac:dyDescent="0.2">
      <c r="A38" s="42" t="s">
        <v>107</v>
      </c>
      <c r="B38" s="41" t="s">
        <v>30</v>
      </c>
      <c r="C38" s="56" t="s">
        <v>14</v>
      </c>
      <c r="D38" s="56">
        <v>12</v>
      </c>
      <c r="E38" s="56">
        <v>3</v>
      </c>
      <c r="F38" s="56" t="s">
        <v>15</v>
      </c>
      <c r="G38" s="56">
        <v>3</v>
      </c>
      <c r="H38" s="56" t="s">
        <v>2</v>
      </c>
      <c r="I38" s="51" t="s">
        <v>17</v>
      </c>
      <c r="J38" s="102" t="s">
        <v>162</v>
      </c>
      <c r="K38" s="88"/>
      <c r="L38" s="52"/>
      <c r="M38" s="51"/>
      <c r="N38" s="52"/>
      <c r="O38" s="51">
        <v>12</v>
      </c>
      <c r="P38" s="52">
        <v>3</v>
      </c>
      <c r="Q38" s="52"/>
      <c r="R38" s="53"/>
    </row>
    <row r="39" spans="1:18" ht="30" x14ac:dyDescent="0.2">
      <c r="A39" s="43" t="s">
        <v>109</v>
      </c>
      <c r="B39" s="41" t="s">
        <v>34</v>
      </c>
      <c r="C39" s="51" t="s">
        <v>18</v>
      </c>
      <c r="D39" s="51">
        <v>18</v>
      </c>
      <c r="E39" s="51">
        <v>4</v>
      </c>
      <c r="F39" s="51" t="s">
        <v>19</v>
      </c>
      <c r="G39" s="51">
        <v>4</v>
      </c>
      <c r="H39" s="51" t="s">
        <v>1</v>
      </c>
      <c r="I39" s="41" t="s">
        <v>27</v>
      </c>
      <c r="J39" s="102" t="s">
        <v>163</v>
      </c>
      <c r="K39" s="88"/>
      <c r="L39" s="52"/>
      <c r="M39" s="51"/>
      <c r="N39" s="52"/>
      <c r="O39" s="51"/>
      <c r="P39" s="52"/>
      <c r="Q39" s="51">
        <v>18</v>
      </c>
      <c r="R39" s="53">
        <v>4</v>
      </c>
    </row>
    <row r="40" spans="1:18" ht="16.5" thickBot="1" x14ac:dyDescent="0.25">
      <c r="A40" s="46" t="s">
        <v>112</v>
      </c>
      <c r="B40" s="47" t="s">
        <v>65</v>
      </c>
      <c r="C40" s="57" t="s">
        <v>18</v>
      </c>
      <c r="D40" s="57">
        <v>12</v>
      </c>
      <c r="E40" s="57">
        <v>5</v>
      </c>
      <c r="F40" s="57" t="s">
        <v>19</v>
      </c>
      <c r="G40" s="57">
        <v>4</v>
      </c>
      <c r="H40" s="57" t="s">
        <v>22</v>
      </c>
      <c r="I40" s="57" t="s">
        <v>17</v>
      </c>
      <c r="J40" s="104" t="s">
        <v>17</v>
      </c>
      <c r="K40" s="90"/>
      <c r="L40" s="58"/>
      <c r="M40" s="57"/>
      <c r="N40" s="58"/>
      <c r="O40" s="57"/>
      <c r="P40" s="58"/>
      <c r="Q40" s="57">
        <v>12</v>
      </c>
      <c r="R40" s="59">
        <v>5</v>
      </c>
    </row>
    <row r="41" spans="1:18" s="5" customFormat="1" ht="28.5" customHeight="1" thickTop="1" thickBot="1" x14ac:dyDescent="0.25">
      <c r="A41" s="25"/>
      <c r="B41" s="26" t="s">
        <v>41</v>
      </c>
      <c r="C41" s="27"/>
      <c r="D41" s="26">
        <f>SUM(D8:D40)</f>
        <v>378</v>
      </c>
      <c r="E41" s="26">
        <f>SUM(E8:E40)</f>
        <v>84</v>
      </c>
      <c r="F41" s="27"/>
      <c r="G41" s="27"/>
      <c r="H41" s="27"/>
      <c r="I41" s="27"/>
      <c r="J41" s="105"/>
      <c r="K41" s="91">
        <f>SUM(K6:K40)</f>
        <v>150</v>
      </c>
      <c r="L41" s="27">
        <f t="shared" ref="L41:R41" si="1">SUM(L6:L40)</f>
        <v>31</v>
      </c>
      <c r="M41" s="27">
        <f t="shared" si="1"/>
        <v>108</v>
      </c>
      <c r="N41" s="27">
        <f t="shared" si="1"/>
        <v>25</v>
      </c>
      <c r="O41" s="27">
        <f t="shared" si="1"/>
        <v>90</v>
      </c>
      <c r="P41" s="27">
        <f t="shared" si="1"/>
        <v>19</v>
      </c>
      <c r="Q41" s="27">
        <f t="shared" si="1"/>
        <v>30</v>
      </c>
      <c r="R41" s="28">
        <f t="shared" si="1"/>
        <v>9</v>
      </c>
    </row>
    <row r="42" spans="1:18" s="5" customFormat="1" ht="28.5" customHeight="1" thickTop="1" thickBot="1" x14ac:dyDescent="0.25">
      <c r="A42" s="38" t="s">
        <v>127</v>
      </c>
      <c r="B42" s="29" t="s">
        <v>128</v>
      </c>
      <c r="C42" s="22"/>
      <c r="D42" s="23">
        <f>SUM(D43:D46)</f>
        <v>48</v>
      </c>
      <c r="E42" s="23">
        <f>SUM(E43:E47)</f>
        <v>10</v>
      </c>
      <c r="F42" s="22"/>
      <c r="G42" s="22"/>
      <c r="H42" s="22"/>
      <c r="I42" s="22"/>
      <c r="J42" s="101"/>
      <c r="K42" s="87"/>
      <c r="L42" s="23"/>
      <c r="M42" s="22"/>
      <c r="N42" s="23"/>
      <c r="O42" s="23"/>
      <c r="P42" s="23"/>
      <c r="Q42" s="22"/>
      <c r="R42" s="24"/>
    </row>
    <row r="43" spans="1:18" s="7" customFormat="1" ht="60.75" thickTop="1" x14ac:dyDescent="0.2">
      <c r="A43" s="39" t="s">
        <v>115</v>
      </c>
      <c r="B43" s="41" t="s">
        <v>184</v>
      </c>
      <c r="C43" s="51" t="s">
        <v>18</v>
      </c>
      <c r="D43" s="51">
        <v>12</v>
      </c>
      <c r="E43" s="51">
        <v>2</v>
      </c>
      <c r="F43" s="51" t="s">
        <v>19</v>
      </c>
      <c r="G43" s="51">
        <v>2</v>
      </c>
      <c r="H43" s="51" t="s">
        <v>0</v>
      </c>
      <c r="I43" s="41" t="s">
        <v>173</v>
      </c>
      <c r="J43" s="106" t="s">
        <v>17</v>
      </c>
      <c r="K43" s="92"/>
      <c r="L43" s="52"/>
      <c r="M43" s="52">
        <v>12</v>
      </c>
      <c r="N43" s="52">
        <v>2</v>
      </c>
      <c r="O43" s="52"/>
      <c r="P43" s="52"/>
      <c r="Q43" s="52"/>
      <c r="R43" s="53"/>
    </row>
    <row r="44" spans="1:18" s="7" customFormat="1" ht="30" x14ac:dyDescent="0.2">
      <c r="A44" s="39" t="s">
        <v>116</v>
      </c>
      <c r="B44" s="41" t="s">
        <v>185</v>
      </c>
      <c r="C44" s="51" t="s">
        <v>18</v>
      </c>
      <c r="D44" s="51">
        <v>12</v>
      </c>
      <c r="E44" s="51">
        <v>2</v>
      </c>
      <c r="F44" s="51" t="s">
        <v>19</v>
      </c>
      <c r="G44" s="51">
        <v>2</v>
      </c>
      <c r="H44" s="51" t="s">
        <v>36</v>
      </c>
      <c r="I44" s="52" t="s">
        <v>17</v>
      </c>
      <c r="J44" s="106" t="s">
        <v>17</v>
      </c>
      <c r="K44" s="92"/>
      <c r="L44" s="52"/>
      <c r="M44" s="52">
        <v>12</v>
      </c>
      <c r="N44" s="52">
        <v>2</v>
      </c>
      <c r="O44" s="52"/>
      <c r="P44" s="52"/>
      <c r="Q44" s="52"/>
      <c r="R44" s="53"/>
    </row>
    <row r="45" spans="1:18" s="7" customFormat="1" ht="30" x14ac:dyDescent="0.2">
      <c r="A45" s="39" t="s">
        <v>117</v>
      </c>
      <c r="B45" s="41" t="s">
        <v>186</v>
      </c>
      <c r="C45" s="51" t="s">
        <v>18</v>
      </c>
      <c r="D45" s="51">
        <v>12</v>
      </c>
      <c r="E45" s="51">
        <v>2</v>
      </c>
      <c r="F45" s="51" t="s">
        <v>19</v>
      </c>
      <c r="G45" s="51">
        <v>3</v>
      </c>
      <c r="H45" s="51" t="s">
        <v>36</v>
      </c>
      <c r="I45" s="41" t="s">
        <v>64</v>
      </c>
      <c r="J45" s="106" t="s">
        <v>17</v>
      </c>
      <c r="K45" s="92"/>
      <c r="L45" s="52"/>
      <c r="M45" s="52"/>
      <c r="N45" s="52"/>
      <c r="O45" s="52">
        <v>12</v>
      </c>
      <c r="P45" s="52">
        <v>2</v>
      </c>
      <c r="Q45" s="52"/>
      <c r="R45" s="53"/>
    </row>
    <row r="46" spans="1:18" s="7" customFormat="1" ht="45" x14ac:dyDescent="0.2">
      <c r="A46" s="39" t="s">
        <v>136</v>
      </c>
      <c r="B46" s="41" t="s">
        <v>187</v>
      </c>
      <c r="C46" s="51" t="s">
        <v>18</v>
      </c>
      <c r="D46" s="51">
        <v>12</v>
      </c>
      <c r="E46" s="51">
        <v>2</v>
      </c>
      <c r="F46" s="51" t="s">
        <v>19</v>
      </c>
      <c r="G46" s="51">
        <v>4</v>
      </c>
      <c r="H46" s="51" t="s">
        <v>0</v>
      </c>
      <c r="I46" s="52" t="s">
        <v>17</v>
      </c>
      <c r="J46" s="106" t="s">
        <v>17</v>
      </c>
      <c r="K46" s="92"/>
      <c r="L46" s="52"/>
      <c r="M46" s="52"/>
      <c r="N46" s="52"/>
      <c r="O46" s="52"/>
      <c r="P46" s="52"/>
      <c r="Q46" s="52">
        <v>12</v>
      </c>
      <c r="R46" s="53">
        <v>2</v>
      </c>
    </row>
    <row r="47" spans="1:18" s="7" customFormat="1" ht="45.75" thickBot="1" x14ac:dyDescent="0.25">
      <c r="A47" s="39" t="s">
        <v>137</v>
      </c>
      <c r="B47" s="51" t="s">
        <v>130</v>
      </c>
      <c r="C47" s="51" t="s">
        <v>18</v>
      </c>
      <c r="D47" s="51"/>
      <c r="E47" s="51">
        <v>2</v>
      </c>
      <c r="F47" s="51" t="s">
        <v>19</v>
      </c>
      <c r="G47" s="51">
        <v>4</v>
      </c>
      <c r="H47" s="51" t="s">
        <v>44</v>
      </c>
      <c r="I47" s="52" t="s">
        <v>17</v>
      </c>
      <c r="J47" s="106" t="s">
        <v>169</v>
      </c>
      <c r="K47" s="92"/>
      <c r="L47" s="52"/>
      <c r="M47" s="52"/>
      <c r="N47" s="52"/>
      <c r="O47" s="52"/>
      <c r="P47" s="52"/>
      <c r="Q47" s="52"/>
      <c r="R47" s="53">
        <v>2</v>
      </c>
    </row>
    <row r="48" spans="1:18" s="7" customFormat="1" ht="22.5" thickTop="1" thickBot="1" x14ac:dyDescent="0.25">
      <c r="A48" s="38" t="s">
        <v>133</v>
      </c>
      <c r="B48" s="29" t="s">
        <v>132</v>
      </c>
      <c r="C48" s="22"/>
      <c r="D48" s="23"/>
      <c r="E48" s="23"/>
      <c r="F48" s="22"/>
      <c r="G48" s="22"/>
      <c r="H48" s="22"/>
      <c r="I48" s="22"/>
      <c r="J48" s="101"/>
      <c r="K48" s="87"/>
      <c r="L48" s="23"/>
      <c r="M48" s="22"/>
      <c r="N48" s="23"/>
      <c r="O48" s="23"/>
      <c r="P48" s="23"/>
      <c r="Q48" s="22"/>
      <c r="R48" s="24"/>
    </row>
    <row r="49" spans="1:18" s="7" customFormat="1" ht="20.25" customHeight="1" thickTop="1" x14ac:dyDescent="0.2">
      <c r="A49" s="39" t="s">
        <v>138</v>
      </c>
      <c r="B49" s="51" t="s">
        <v>38</v>
      </c>
      <c r="C49" s="51" t="s">
        <v>18</v>
      </c>
      <c r="D49" s="51"/>
      <c r="E49" s="51">
        <v>2</v>
      </c>
      <c r="F49" s="51" t="s">
        <v>19</v>
      </c>
      <c r="G49" s="51">
        <v>3</v>
      </c>
      <c r="H49" s="51" t="s">
        <v>37</v>
      </c>
      <c r="I49" s="52" t="s">
        <v>17</v>
      </c>
      <c r="J49" s="106" t="s">
        <v>17</v>
      </c>
      <c r="K49" s="92"/>
      <c r="L49" s="52"/>
      <c r="M49" s="52"/>
      <c r="N49" s="52"/>
      <c r="O49" s="52"/>
      <c r="P49" s="52">
        <v>2</v>
      </c>
      <c r="Q49" s="52"/>
      <c r="R49" s="53"/>
    </row>
    <row r="50" spans="1:18" s="7" customFormat="1" ht="53.25" customHeight="1" thickBot="1" x14ac:dyDescent="0.25">
      <c r="A50" s="39" t="s">
        <v>139</v>
      </c>
      <c r="B50" s="51" t="s">
        <v>131</v>
      </c>
      <c r="C50" s="51" t="s">
        <v>18</v>
      </c>
      <c r="D50" s="51"/>
      <c r="E50" s="51">
        <v>18</v>
      </c>
      <c r="F50" s="51" t="s">
        <v>19</v>
      </c>
      <c r="G50" s="51">
        <v>4</v>
      </c>
      <c r="H50" s="51" t="s">
        <v>37</v>
      </c>
      <c r="I50" s="52" t="s">
        <v>17</v>
      </c>
      <c r="J50" s="106" t="s">
        <v>17</v>
      </c>
      <c r="K50" s="92"/>
      <c r="L50" s="52"/>
      <c r="M50" s="52"/>
      <c r="N50" s="52"/>
      <c r="O50" s="52"/>
      <c r="P50" s="52"/>
      <c r="Q50" s="52"/>
      <c r="R50" s="53">
        <v>18</v>
      </c>
    </row>
    <row r="51" spans="1:18" s="5" customFormat="1" ht="43.5" thickTop="1" thickBot="1" x14ac:dyDescent="0.25">
      <c r="A51" s="38" t="s">
        <v>129</v>
      </c>
      <c r="B51" s="29" t="s">
        <v>198</v>
      </c>
      <c r="C51" s="22"/>
      <c r="D51" s="23"/>
      <c r="E51" s="23">
        <v>6</v>
      </c>
      <c r="F51" s="22"/>
      <c r="G51" s="22"/>
      <c r="H51" s="22"/>
      <c r="I51" s="22"/>
      <c r="J51" s="101"/>
      <c r="K51" s="87"/>
      <c r="L51" s="23"/>
      <c r="M51" s="22"/>
      <c r="N51" s="23"/>
      <c r="O51" s="23"/>
      <c r="P51" s="23"/>
      <c r="Q51" s="22"/>
      <c r="R51" s="24"/>
    </row>
    <row r="52" spans="1:18" s="5" customFormat="1" ht="27.2" customHeight="1" thickTop="1" thickBot="1" x14ac:dyDescent="0.25">
      <c r="A52" s="32"/>
      <c r="B52" s="33"/>
      <c r="C52" s="33"/>
      <c r="D52" s="33"/>
      <c r="E52" s="34">
        <f>SUM(E41,E42,E49:E51)</f>
        <v>120</v>
      </c>
      <c r="F52" s="33">
        <f>SUM(F41:F51)</f>
        <v>0</v>
      </c>
      <c r="G52" s="33"/>
      <c r="H52" s="33">
        <f t="shared" ref="H52:R52" si="2">SUM(H41:H51)</f>
        <v>0</v>
      </c>
      <c r="I52" s="33">
        <f t="shared" si="2"/>
        <v>0</v>
      </c>
      <c r="J52" s="107"/>
      <c r="K52" s="93">
        <f t="shared" si="2"/>
        <v>150</v>
      </c>
      <c r="L52" s="34">
        <f t="shared" si="2"/>
        <v>31</v>
      </c>
      <c r="M52" s="33">
        <f t="shared" si="2"/>
        <v>132</v>
      </c>
      <c r="N52" s="34">
        <f t="shared" si="2"/>
        <v>29</v>
      </c>
      <c r="O52" s="33">
        <f t="shared" si="2"/>
        <v>102</v>
      </c>
      <c r="P52" s="34">
        <f t="shared" si="2"/>
        <v>23</v>
      </c>
      <c r="Q52" s="33">
        <f t="shared" si="2"/>
        <v>42</v>
      </c>
      <c r="R52" s="35">
        <f t="shared" si="2"/>
        <v>31</v>
      </c>
    </row>
    <row r="53" spans="1:18" s="5" customFormat="1" ht="17.25" thickTop="1" thickBot="1" x14ac:dyDescent="0.25">
      <c r="K53" s="36"/>
      <c r="L53" s="8"/>
      <c r="N53" s="8"/>
      <c r="P53" s="8"/>
      <c r="R53" s="8"/>
    </row>
    <row r="54" spans="1:18" s="5" customFormat="1" ht="22.5" thickTop="1" thickBot="1" x14ac:dyDescent="0.25">
      <c r="A54" s="61" t="s">
        <v>129</v>
      </c>
      <c r="B54" s="121" t="s">
        <v>24</v>
      </c>
      <c r="C54" s="122"/>
      <c r="D54" s="122"/>
      <c r="E54" s="18"/>
      <c r="F54" s="18"/>
      <c r="G54" s="18"/>
      <c r="H54" s="18"/>
      <c r="I54" s="18"/>
      <c r="J54" s="108"/>
      <c r="K54" s="18"/>
      <c r="L54" s="19"/>
      <c r="M54" s="18"/>
      <c r="N54" s="19"/>
      <c r="O54" s="18"/>
      <c r="P54" s="19"/>
      <c r="Q54" s="18"/>
      <c r="R54" s="20"/>
    </row>
    <row r="55" spans="1:18" s="5" customFormat="1" thickTop="1" x14ac:dyDescent="0.2">
      <c r="A55" s="62"/>
      <c r="B55" s="63" t="s">
        <v>23</v>
      </c>
      <c r="C55" s="64"/>
      <c r="D55" s="64"/>
      <c r="E55" s="64"/>
      <c r="F55" s="64"/>
      <c r="G55" s="64"/>
      <c r="H55" s="64"/>
      <c r="I55" s="64"/>
      <c r="J55" s="109"/>
      <c r="K55" s="94"/>
      <c r="L55" s="64"/>
      <c r="M55" s="64"/>
      <c r="N55" s="64"/>
      <c r="O55" s="64"/>
      <c r="P55" s="64"/>
      <c r="Q55" s="64"/>
      <c r="R55" s="65"/>
    </row>
    <row r="56" spans="1:18" s="7" customFormat="1" ht="89.25" customHeight="1" x14ac:dyDescent="0.2">
      <c r="A56" s="39" t="s">
        <v>183</v>
      </c>
      <c r="B56" s="41" t="s">
        <v>182</v>
      </c>
      <c r="C56" s="60" t="s">
        <v>18</v>
      </c>
      <c r="D56" s="60">
        <v>12</v>
      </c>
      <c r="E56" s="60">
        <v>2</v>
      </c>
      <c r="F56" s="60" t="s">
        <v>19</v>
      </c>
      <c r="G56" s="60" t="s">
        <v>42</v>
      </c>
      <c r="H56" s="60" t="s">
        <v>1</v>
      </c>
      <c r="I56" s="52"/>
      <c r="J56" s="106"/>
      <c r="K56" s="92"/>
      <c r="L56" s="52"/>
      <c r="M56" s="52"/>
      <c r="N56" s="52"/>
      <c r="O56" s="52"/>
      <c r="P56" s="52"/>
      <c r="Q56" s="52"/>
      <c r="R56" s="53"/>
    </row>
    <row r="57" spans="1:18" x14ac:dyDescent="0.2">
      <c r="A57" s="42" t="s">
        <v>124</v>
      </c>
      <c r="B57" s="41" t="s">
        <v>46</v>
      </c>
      <c r="C57" s="56" t="s">
        <v>14</v>
      </c>
      <c r="D57" s="56">
        <v>12</v>
      </c>
      <c r="E57" s="56">
        <v>3</v>
      </c>
      <c r="F57" s="56" t="s">
        <v>15</v>
      </c>
      <c r="G57" s="56" t="s">
        <v>42</v>
      </c>
      <c r="H57" s="56" t="s">
        <v>20</v>
      </c>
      <c r="I57" s="51" t="s">
        <v>17</v>
      </c>
      <c r="J57" s="102" t="s">
        <v>166</v>
      </c>
      <c r="K57" s="88"/>
      <c r="L57" s="52"/>
      <c r="M57" s="51"/>
      <c r="N57" s="52"/>
      <c r="O57" s="51"/>
      <c r="P57" s="52"/>
      <c r="Q57" s="52"/>
      <c r="R57" s="53"/>
    </row>
    <row r="58" spans="1:18" ht="30" x14ac:dyDescent="0.2">
      <c r="A58" s="42" t="s">
        <v>111</v>
      </c>
      <c r="B58" s="41" t="s">
        <v>31</v>
      </c>
      <c r="C58" s="56" t="s">
        <v>14</v>
      </c>
      <c r="D58" s="56">
        <v>12</v>
      </c>
      <c r="E58" s="56">
        <v>3</v>
      </c>
      <c r="F58" s="56" t="s">
        <v>15</v>
      </c>
      <c r="G58" s="56" t="s">
        <v>45</v>
      </c>
      <c r="H58" s="56" t="s">
        <v>25</v>
      </c>
      <c r="I58" s="51" t="s">
        <v>17</v>
      </c>
      <c r="J58" s="102" t="s">
        <v>164</v>
      </c>
      <c r="K58" s="88"/>
      <c r="L58" s="52"/>
      <c r="M58" s="51"/>
      <c r="N58" s="52"/>
      <c r="O58" s="51"/>
      <c r="P58" s="52"/>
      <c r="Q58" s="52"/>
      <c r="R58" s="53"/>
    </row>
    <row r="59" spans="1:18" ht="30" x14ac:dyDescent="0.2">
      <c r="A59" s="43" t="s">
        <v>110</v>
      </c>
      <c r="B59" s="41" t="s">
        <v>73</v>
      </c>
      <c r="C59" s="56" t="s">
        <v>18</v>
      </c>
      <c r="D59" s="56">
        <v>12</v>
      </c>
      <c r="E59" s="56">
        <v>3</v>
      </c>
      <c r="F59" s="56" t="s">
        <v>19</v>
      </c>
      <c r="G59" s="56" t="s">
        <v>45</v>
      </c>
      <c r="H59" s="56" t="s">
        <v>1</v>
      </c>
      <c r="I59" s="41" t="s">
        <v>27</v>
      </c>
      <c r="J59" s="110" t="s">
        <v>165</v>
      </c>
      <c r="K59" s="88"/>
      <c r="L59" s="52"/>
      <c r="M59" s="51"/>
      <c r="N59" s="52"/>
      <c r="O59" s="51"/>
      <c r="P59" s="52"/>
      <c r="Q59" s="51"/>
      <c r="R59" s="53"/>
    </row>
    <row r="60" spans="1:18" ht="30" x14ac:dyDescent="0.2">
      <c r="A60" s="42" t="s">
        <v>125</v>
      </c>
      <c r="B60" s="41" t="s">
        <v>47</v>
      </c>
      <c r="C60" s="56" t="s">
        <v>14</v>
      </c>
      <c r="D60" s="56">
        <v>6</v>
      </c>
      <c r="E60" s="56">
        <v>1</v>
      </c>
      <c r="F60" s="56" t="s">
        <v>15</v>
      </c>
      <c r="G60" s="56" t="s">
        <v>45</v>
      </c>
      <c r="H60" s="56" t="s">
        <v>26</v>
      </c>
      <c r="I60" s="41" t="s">
        <v>171</v>
      </c>
      <c r="J60" s="110" t="s">
        <v>167</v>
      </c>
      <c r="K60" s="88"/>
      <c r="L60" s="52"/>
      <c r="M60" s="51"/>
      <c r="N60" s="52"/>
      <c r="O60" s="51"/>
      <c r="P60" s="52"/>
      <c r="Q60" s="51"/>
      <c r="R60" s="53"/>
    </row>
    <row r="61" spans="1:18" ht="30" x14ac:dyDescent="0.2">
      <c r="A61" s="43" t="s">
        <v>126</v>
      </c>
      <c r="B61" s="41" t="s">
        <v>48</v>
      </c>
      <c r="C61" s="56" t="s">
        <v>18</v>
      </c>
      <c r="D61" s="56">
        <v>6</v>
      </c>
      <c r="E61" s="56">
        <v>1</v>
      </c>
      <c r="F61" s="56" t="s">
        <v>19</v>
      </c>
      <c r="G61" s="56" t="s">
        <v>45</v>
      </c>
      <c r="H61" s="56" t="s">
        <v>26</v>
      </c>
      <c r="I61" s="41" t="s">
        <v>171</v>
      </c>
      <c r="J61" s="110" t="s">
        <v>168</v>
      </c>
      <c r="K61" s="88"/>
      <c r="L61" s="52"/>
      <c r="M61" s="51"/>
      <c r="N61" s="52"/>
      <c r="O61" s="51"/>
      <c r="P61" s="52"/>
      <c r="Q61" s="51"/>
      <c r="R61" s="53"/>
    </row>
    <row r="62" spans="1:18" ht="30.75" thickBot="1" x14ac:dyDescent="0.25">
      <c r="A62" s="66" t="s">
        <v>108</v>
      </c>
      <c r="B62" s="67" t="s">
        <v>72</v>
      </c>
      <c r="C62" s="68" t="s">
        <v>18</v>
      </c>
      <c r="D62" s="68">
        <v>18</v>
      </c>
      <c r="E62" s="68">
        <v>4</v>
      </c>
      <c r="F62" s="68" t="s">
        <v>19</v>
      </c>
      <c r="G62" s="68" t="s">
        <v>45</v>
      </c>
      <c r="H62" s="68" t="s">
        <v>1</v>
      </c>
      <c r="I62" s="68" t="s">
        <v>17</v>
      </c>
      <c r="J62" s="111" t="s">
        <v>17</v>
      </c>
      <c r="K62" s="95"/>
      <c r="L62" s="69"/>
      <c r="M62" s="68"/>
      <c r="N62" s="69"/>
      <c r="O62" s="68"/>
      <c r="P62" s="69"/>
      <c r="Q62" s="69"/>
      <c r="R62" s="70"/>
    </row>
    <row r="63" spans="1:18" ht="16.5" thickTop="1" x14ac:dyDescent="0.2"/>
  </sheetData>
  <mergeCells count="7">
    <mergeCell ref="B54:D54"/>
    <mergeCell ref="A1:I1"/>
    <mergeCell ref="K1:R1"/>
    <mergeCell ref="K2:L2"/>
    <mergeCell ref="M2:N2"/>
    <mergeCell ref="O2:P2"/>
    <mergeCell ref="Q2:R2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TR3_4T_Tanar</vt:lpstr>
      <vt:lpstr>TR4_4P_Tanito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</dc:creator>
  <cp:lastModifiedBy>Csaba</cp:lastModifiedBy>
  <cp:lastPrinted>2022-07-09T07:19:26Z</cp:lastPrinted>
  <dcterms:created xsi:type="dcterms:W3CDTF">2017-05-05T07:41:39Z</dcterms:created>
  <dcterms:modified xsi:type="dcterms:W3CDTF">2023-06-16T15:17:40Z</dcterms:modified>
</cp:coreProperties>
</file>