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13014" windowHeight="6833" tabRatio="912" activeTab="0"/>
  </bookViews>
  <sheets>
    <sheet name="Jelolesek" sheetId="1" r:id="rId1"/>
    <sheet name="Mi-2" sheetId="2" r:id="rId2"/>
    <sheet name="Mi_4" sheetId="3" r:id="rId3"/>
    <sheet name="Mi-6" sheetId="4" r:id="rId4"/>
    <sheet name="Pti-2" sheetId="5" r:id="rId5"/>
    <sheet name="Pti-4" sheetId="6" r:id="rId6"/>
    <sheet name="Pti-6" sheetId="7" r:id="rId7"/>
    <sheet name="MiM-2" sheetId="8" r:id="rId8"/>
    <sheet name="MiM-4" sheetId="9" r:id="rId9"/>
    <sheet name="PtiM-2" sheetId="10" r:id="rId10"/>
    <sheet name="PtiM-4" sheetId="11" r:id="rId11"/>
    <sheet name="Inf-2" sheetId="12" r:id="rId12"/>
    <sheet name="Tovabbiak" sheetId="13" r:id="rId13"/>
  </sheets>
  <definedNames/>
  <calcPr fullCalcOnLoad="1"/>
</workbook>
</file>

<file path=xl/sharedStrings.xml><?xml version="1.0" encoding="utf-8"?>
<sst xmlns="http://schemas.openxmlformats.org/spreadsheetml/2006/main" count="683" uniqueCount="285">
  <si>
    <t>Óra</t>
  </si>
  <si>
    <t>Szakok</t>
  </si>
  <si>
    <t>Oktató</t>
  </si>
  <si>
    <t>Mi-2</t>
  </si>
  <si>
    <t>Mi-4</t>
  </si>
  <si>
    <t>Mi-6</t>
  </si>
  <si>
    <t>Műszaki matematika I. ea.</t>
  </si>
  <si>
    <t>Fizika mérnök informatikusoknak II. ea.</t>
  </si>
  <si>
    <t>Műszaki matematika I. gy.</t>
  </si>
  <si>
    <t>Logikai következtetési rendszerek ea.</t>
  </si>
  <si>
    <t>Logikai következtetési rendszerek gy.</t>
  </si>
  <si>
    <t>EU alapismeretek ea.</t>
  </si>
  <si>
    <t>Operációs rendszerek</t>
  </si>
  <si>
    <t>Irányítástechnika ea.</t>
  </si>
  <si>
    <t>Irányítástechnika lab. gyak.</t>
  </si>
  <si>
    <t>Mérés és adatgyűjtés ea.</t>
  </si>
  <si>
    <t>Mérés és adatgyűjtés lab. gyak. / 
Virtuális Méréstechnika</t>
  </si>
  <si>
    <t>Mikrovezérlők alkalmazástechnikája 
(+ perifériák) ea.</t>
  </si>
  <si>
    <t>Digitális laboratóriumi gyakorlatok</t>
  </si>
  <si>
    <t>Assembly programozás ea.</t>
  </si>
  <si>
    <t>Lsz</t>
  </si>
  <si>
    <t>Programozás I. ea.</t>
  </si>
  <si>
    <t>PLC-k és SCADA rendszerek ea.</t>
  </si>
  <si>
    <t>PLC-k és SCADA rendszerek lab. gyak.</t>
  </si>
  <si>
    <t>Alkalmazásfejlesztés I. ea.</t>
  </si>
  <si>
    <t>Robotika ea.</t>
  </si>
  <si>
    <t>Robotika lab. gyak.</t>
  </si>
  <si>
    <t>Multimédia ea.</t>
  </si>
  <si>
    <t>Multimédia gyak.</t>
  </si>
  <si>
    <t xml:space="preserve">Adatbázis alapú rendszerek ea. </t>
  </si>
  <si>
    <t>Adatbázis alapú rendszerek lab. gyak.</t>
  </si>
  <si>
    <t>Információbiztonság ea.</t>
  </si>
  <si>
    <t>Információbiztonság lab. gyak.</t>
  </si>
  <si>
    <t>Digitális képfeldolgozás ea.</t>
  </si>
  <si>
    <t>Operációkutatás I. ea.</t>
  </si>
  <si>
    <t>Operációkutatás I. gyak.</t>
  </si>
  <si>
    <t>Programozási nyelvek ea.</t>
  </si>
  <si>
    <t>Diszkrét matematika II. ea.</t>
  </si>
  <si>
    <t>Diszkrét matematika II. gy.</t>
  </si>
  <si>
    <t>Számítógéppel támogatott tervezés ea.</t>
  </si>
  <si>
    <t>Számítógéppel támogatott tervezés gy.</t>
  </si>
  <si>
    <t>Web tervezés ea.</t>
  </si>
  <si>
    <t>Mikrovezérlők alkalmazástechnikája laboratóriumi gyakorlat</t>
  </si>
  <si>
    <t>Mechatronika ea.</t>
  </si>
  <si>
    <t>Mechatronika lab. gy.</t>
  </si>
  <si>
    <t>PLC-k és SCADA rendszerek gy.</t>
  </si>
  <si>
    <t>Összesen:</t>
  </si>
  <si>
    <t>Mi-4, Mi-6</t>
  </si>
  <si>
    <t>Össz:</t>
  </si>
  <si>
    <t>Pti    4. félév</t>
  </si>
  <si>
    <t>Pti    6. félév</t>
  </si>
  <si>
    <t>Pti    2. félév</t>
  </si>
  <si>
    <t>Mi    2. félév</t>
  </si>
  <si>
    <t>Mi    4. félév</t>
  </si>
  <si>
    <t>Mi    6. félév</t>
  </si>
  <si>
    <t>MiM    2. félév</t>
  </si>
  <si>
    <t>MiM    4. félév</t>
  </si>
  <si>
    <t>MiM-2</t>
  </si>
  <si>
    <t>Formális módszerek (ea)</t>
  </si>
  <si>
    <t>Formális módszerek (lab)</t>
  </si>
  <si>
    <t>Nem-konvencionális adatbázisok (ea)</t>
  </si>
  <si>
    <t>Nem-konvencionális adatbázisok (lab)</t>
  </si>
  <si>
    <t>Párhuzamos programozás (ea)</t>
  </si>
  <si>
    <t>Párhuzamos programozás (lab)</t>
  </si>
  <si>
    <t>Szoftverfejlesztés (ea)</t>
  </si>
  <si>
    <t>Szoftverfejlesztés (lab)</t>
  </si>
  <si>
    <t>Programrendszerek fejlesztése (ea)</t>
  </si>
  <si>
    <t>Programrendszerek fejlesztése (lab)</t>
  </si>
  <si>
    <t>Ipari képfeldolgozás (ea)</t>
  </si>
  <si>
    <t>Ipari képfeldolgozás (lab)</t>
  </si>
  <si>
    <t>Rendszerelmélet ea.</t>
  </si>
  <si>
    <t>Személyes adatok védelmének jogi, etikai és 
informatikai kérdései (ea)</t>
  </si>
  <si>
    <t>PtiM    2. félév</t>
  </si>
  <si>
    <t>PtiM    4. félév</t>
  </si>
  <si>
    <t>Közelítő és szimbolikus számítások haladóknak ea</t>
  </si>
  <si>
    <t>Közelítő és szimbolikus számítások haladóknak lab</t>
  </si>
  <si>
    <t>Játékelmélet ea</t>
  </si>
  <si>
    <t>Játékelmélet gy</t>
  </si>
  <si>
    <t>Gépi tanulási módszerek ea</t>
  </si>
  <si>
    <t>Gépi tanulási módszerek gy</t>
  </si>
  <si>
    <t>Fejlett grafikai algoritmusok ea</t>
  </si>
  <si>
    <t>Fejlett grafikai algoritmusok lab</t>
  </si>
  <si>
    <t>Programrendszerek fejlesztése ea</t>
  </si>
  <si>
    <t>Programrendszerek fejlesztése lab</t>
  </si>
  <si>
    <t>Nem-konvencionális adatbázisok ea</t>
  </si>
  <si>
    <t>Nem-konvencionális adatbázisok lab</t>
  </si>
  <si>
    <t>Párhuzamos programozás ea</t>
  </si>
  <si>
    <t>Párhuzamos programozás lab</t>
  </si>
  <si>
    <t>Szoftverfejlesztés ea</t>
  </si>
  <si>
    <t>Szoftverfejlesztés lab</t>
  </si>
  <si>
    <t>Személyes adatok védelmének jogi, etikai és 
informatikai kérdései ea</t>
  </si>
  <si>
    <t>MiM-2, PtiM-2</t>
  </si>
  <si>
    <t>PtiM-4</t>
  </si>
  <si>
    <t>PtiM-2</t>
  </si>
  <si>
    <t>MiM-4, PtiM-4</t>
  </si>
  <si>
    <t>L Csoportos tanítási gyakorlat</t>
  </si>
  <si>
    <t>L Közösségi tanítási gyakorlat (csak hogyha nincs meg a 3 éves előzetes közoktatási gyakorlat)</t>
  </si>
  <si>
    <t>L Portfólió</t>
  </si>
  <si>
    <t>* Operációs rendszerek</t>
  </si>
  <si>
    <t>Rendszerfejlesztés II. ea.</t>
  </si>
  <si>
    <t>Rendszerfejlesztés II. gy.</t>
  </si>
  <si>
    <t>Hardware és software rendszerek verifikációja ea.</t>
  </si>
  <si>
    <t>Hardware és software rendszerek verifikációja gy.</t>
  </si>
  <si>
    <t>A sztochasztika alapjai ea.</t>
  </si>
  <si>
    <t>A sztochasztika alapjai gy.</t>
  </si>
  <si>
    <t>Algoritmusok és adatszerk. II. ea.</t>
  </si>
  <si>
    <t>Algoritmusok és adatszerk. II. gyak.</t>
  </si>
  <si>
    <t>Formális nyelvek ea.</t>
  </si>
  <si>
    <t>Formális nyelvek gy.</t>
  </si>
  <si>
    <t>Logika és informatikai alkalmazásai ea.</t>
  </si>
  <si>
    <t>Logika és informatikai alkalmazásai gyak.</t>
  </si>
  <si>
    <t>Pti-4, Pti-6</t>
  </si>
  <si>
    <t>Mi-2, Pti-2</t>
  </si>
  <si>
    <t>Pti-2</t>
  </si>
  <si>
    <t>Pti-4</t>
  </si>
  <si>
    <t>Pti-6</t>
  </si>
  <si>
    <t>Mi-6, Pti-4</t>
  </si>
  <si>
    <t>Mi-6, Pti-6</t>
  </si>
  <si>
    <t>Digitális képfeldolgozás lab. gyak.</t>
  </si>
  <si>
    <t>Németh Gábor</t>
  </si>
  <si>
    <t>Bodnár Péter</t>
  </si>
  <si>
    <t>Palágyi Kálmán</t>
  </si>
  <si>
    <t>Varga László</t>
  </si>
  <si>
    <t>Mi-6, Pti-6, Inf-2</t>
  </si>
  <si>
    <t>Nyúl László</t>
  </si>
  <si>
    <t>Katona Melinda</t>
  </si>
  <si>
    <t>Balázs Péter</t>
  </si>
  <si>
    <t>Nagy Antal</t>
  </si>
  <si>
    <t>Mi-2, Pti-2, Inf-2</t>
  </si>
  <si>
    <t>Operációs rendszerek gyak. - 1.</t>
  </si>
  <si>
    <t>Operációs rendszerek gyak. - 2.</t>
  </si>
  <si>
    <t>Pti-0</t>
  </si>
  <si>
    <t>Mi-4, Pti-4</t>
  </si>
  <si>
    <t>Mi-6, Pti-6, MAT</t>
  </si>
  <si>
    <t>Pti-4, MAT</t>
  </si>
  <si>
    <t>Vadai Gergely</t>
  </si>
  <si>
    <t>Szepe Tamás</t>
  </si>
  <si>
    <t>Mingesz Róbert</t>
  </si>
  <si>
    <t>Gingl Zoltán</t>
  </si>
  <si>
    <t>Mellár János</t>
  </si>
  <si>
    <t>Mobil robot ágensek ea.</t>
  </si>
  <si>
    <t>Mobil robot ágensek lab. gyak.</t>
  </si>
  <si>
    <t>MiM-2, MiM-4</t>
  </si>
  <si>
    <t>Kincses Zoltán</t>
  </si>
  <si>
    <t>Schäffer László</t>
  </si>
  <si>
    <t>Pletl Szilveszter</t>
  </si>
  <si>
    <r>
      <t>MiM-2,</t>
    </r>
    <r>
      <rPr>
        <sz val="12"/>
        <rFont val="Arial"/>
        <family val="2"/>
      </rPr>
      <t xml:space="preserve"> MiM-4</t>
    </r>
  </si>
  <si>
    <t xml:space="preserve">Gosztolya Gábor </t>
  </si>
  <si>
    <t>Tóth László</t>
  </si>
  <si>
    <t>Németh Tamás</t>
  </si>
  <si>
    <t>Rozgonyi-Borus Ferenc</t>
  </si>
  <si>
    <t>Mesterséges neuronhálók és alkalmazásaik ea.</t>
  </si>
  <si>
    <t>Grósz Tamás</t>
  </si>
  <si>
    <t>Domonkos Sándor 
Balázs</t>
  </si>
  <si>
    <t>Inf-2</t>
  </si>
  <si>
    <t>???</t>
  </si>
  <si>
    <t>Pluhár András</t>
  </si>
  <si>
    <t xml:space="preserve">Szabó Péter Gábor </t>
  </si>
  <si>
    <t>Optimalizálás alkalmazásai (ea)</t>
  </si>
  <si>
    <t>Optimalizálás alkalmazásai (lab)</t>
  </si>
  <si>
    <t>Blázsik Zoltán</t>
  </si>
  <si>
    <t>Gombás Éva</t>
  </si>
  <si>
    <t xml:space="preserve">Vágvölgyi Sándor </t>
  </si>
  <si>
    <t>Vágvölgyi Sándor</t>
  </si>
  <si>
    <t>Iván Szabolcs</t>
  </si>
  <si>
    <t xml:space="preserve">Gazdag Zsolt </t>
  </si>
  <si>
    <t>Siket István</t>
  </si>
  <si>
    <t>Alkalmazásfejlesztés I. gy.-1.</t>
  </si>
  <si>
    <t>Gajdács Enikő</t>
  </si>
  <si>
    <t>Alkalmazásfejlesztés I. gy.-2.</t>
  </si>
  <si>
    <t>Alkalmazásfejlesztés ea.</t>
  </si>
  <si>
    <t>Alkalmazásfejlesztés gy.-1.</t>
  </si>
  <si>
    <t>Mi, Pti</t>
  </si>
  <si>
    <t>Siket István, 
Dombi József Dániel</t>
  </si>
  <si>
    <t xml:space="preserve">Dombi József Dániel </t>
  </si>
  <si>
    <t>Kiss Ákos</t>
  </si>
  <si>
    <t>Assembly programozás lab. gyak.-1.</t>
  </si>
  <si>
    <t>Assembly programozás lab. gyak.-2.</t>
  </si>
  <si>
    <t>Assembly programozás lab. gyak.-3.</t>
  </si>
  <si>
    <t>Seres József</t>
  </si>
  <si>
    <t>Mi-2, Pti</t>
  </si>
  <si>
    <t>Pengő Edit</t>
  </si>
  <si>
    <t>Információbiztonság lab. gyak.-1.</t>
  </si>
  <si>
    <t>Információbiztonság lab. gyak.-2.</t>
  </si>
  <si>
    <t>Holló Csaba</t>
  </si>
  <si>
    <t>Balogh Gergő</t>
  </si>
  <si>
    <t>Kertész Attila</t>
  </si>
  <si>
    <t>Jasz Judit</t>
  </si>
  <si>
    <t>Programozás I. lab. gyak.-1.</t>
  </si>
  <si>
    <t>Antal Gábor</t>
  </si>
  <si>
    <t>Kicsi András</t>
  </si>
  <si>
    <t>Programozás I. lab. gyak.-2.</t>
  </si>
  <si>
    <t>Programozás I. lab. gyak.-3.</t>
  </si>
  <si>
    <t>Programozási alapismeretek geoinformatikusoknak ea.</t>
  </si>
  <si>
    <t>Programozási alapismeretek geoinformatikusoknak lab. gyak.</t>
  </si>
  <si>
    <t>TTIK</t>
  </si>
  <si>
    <t>Programozási ismeretek ea.</t>
  </si>
  <si>
    <t>Programozási ismeretek lab. gyak.</t>
  </si>
  <si>
    <t>Gergely Tamás</t>
  </si>
  <si>
    <t>MAT</t>
  </si>
  <si>
    <t>Horváth Ferenc</t>
  </si>
  <si>
    <t>Programozási nyelvek gy.-1.</t>
  </si>
  <si>
    <t>Programozási nyelvek gy.-2.</t>
  </si>
  <si>
    <t>Bilicki Vilmos</t>
  </si>
  <si>
    <t>Szabó Zoltán</t>
  </si>
  <si>
    <t>Alexin Zoltán</t>
  </si>
  <si>
    <t>Web tervezés gy.-1.</t>
  </si>
  <si>
    <t>Vancsics Béla</t>
  </si>
  <si>
    <t>Web tervezés gy.-2.</t>
  </si>
  <si>
    <t>Web tervezés gy.-3.</t>
  </si>
  <si>
    <t>Pti-2, Mi-6, Pti-6, Inf-2</t>
  </si>
  <si>
    <t>Multimédia lab. gyak.</t>
  </si>
  <si>
    <t>Operációs rendszerek az iskolában ea.</t>
  </si>
  <si>
    <t>Operációs rendszerek az iskolában gy.</t>
  </si>
  <si>
    <t>Informatikai alkalmazások ea.</t>
  </si>
  <si>
    <t>Informatikai alkalmazások lab. gyak.</t>
  </si>
  <si>
    <t>Információs technológiák ea.</t>
  </si>
  <si>
    <t>Információs technológiák lab. gyak.</t>
  </si>
  <si>
    <t>Oktatást támogató informatikai rendszerek ea.</t>
  </si>
  <si>
    <t>Oktatást támogató informatikai rendszerek gy.</t>
  </si>
  <si>
    <t>Elemi informatika 2. gyak. (őszi --&gt; tavaszi félév)</t>
  </si>
  <si>
    <t>Szakmódszertan 2. ea.</t>
  </si>
  <si>
    <t>Szakmódszertan 2. gy.</t>
  </si>
  <si>
    <t>Benke János Marcell</t>
  </si>
  <si>
    <t xml:space="preserve">Benke János Marcell </t>
  </si>
  <si>
    <t>Fülöp Vanda</t>
  </si>
  <si>
    <t>Katonáné Horváth Eszter</t>
  </si>
  <si>
    <t>Nagy Béla</t>
  </si>
  <si>
    <t>További kurzusok / csoportok</t>
  </si>
  <si>
    <t>párh. 1.</t>
  </si>
  <si>
    <t>párh. P.I.-1.</t>
  </si>
  <si>
    <t>Mikroökonómia I. ea.</t>
  </si>
  <si>
    <t>Mikroökonómia I. gy.</t>
  </si>
  <si>
    <t>Analízis gy.</t>
  </si>
  <si>
    <t>Analízis ea.</t>
  </si>
  <si>
    <t>párh. P.I.-2.</t>
  </si>
  <si>
    <t>* Operációs rendszerek gyak. - 2.</t>
  </si>
  <si>
    <t>Pti-2, Inf-2</t>
  </si>
  <si>
    <t>párh. As.-2.</t>
  </si>
  <si>
    <t>IR-011</t>
  </si>
  <si>
    <t>IR-116</t>
  </si>
  <si>
    <t>Márkus András</t>
  </si>
  <si>
    <t>Beszédes Árpád</t>
  </si>
  <si>
    <t>Vidács László</t>
  </si>
  <si>
    <t xml:space="preserve">Vidács László, </t>
  </si>
  <si>
    <r>
      <t xml:space="preserve">MiM-2, </t>
    </r>
    <r>
      <rPr>
        <sz val="12"/>
        <color indexed="17"/>
        <rFont val="Arial"/>
        <family val="2"/>
      </rPr>
      <t>MiM-4</t>
    </r>
  </si>
  <si>
    <r>
      <t>MiM-</t>
    </r>
    <r>
      <rPr>
        <sz val="12"/>
        <color indexed="10"/>
        <rFont val="Arial"/>
        <family val="2"/>
      </rPr>
      <t>4</t>
    </r>
  </si>
  <si>
    <r>
      <t>MiM-</t>
    </r>
    <r>
      <rPr>
        <sz val="12"/>
        <color indexed="10"/>
        <rFont val="Arial"/>
        <family val="2"/>
      </rPr>
      <t>4</t>
    </r>
    <r>
      <rPr>
        <sz val="12"/>
        <rFont val="Arial"/>
        <family val="2"/>
      </rPr>
      <t>, PtiM-4</t>
    </r>
  </si>
  <si>
    <t>IR-108</t>
  </si>
  <si>
    <t>gép</t>
  </si>
  <si>
    <t>Matlab</t>
  </si>
  <si>
    <t>IR-012</t>
  </si>
  <si>
    <t>IR-221</t>
  </si>
  <si>
    <t>IR-221, 218</t>
  </si>
  <si>
    <t>217 ?</t>
  </si>
  <si>
    <t>IR-216</t>
  </si>
  <si>
    <t>párh. 1./2.</t>
  </si>
  <si>
    <t>Alkalmazásfejlesztés gy.-2.</t>
  </si>
  <si>
    <t>Megj.</t>
  </si>
  <si>
    <t>Terem</t>
  </si>
  <si>
    <t>Választható kurzusok 
külön hétvégéken:</t>
  </si>
  <si>
    <t>Mindösszesen:</t>
  </si>
  <si>
    <t>GTK</t>
  </si>
  <si>
    <t>Fizikai Intézet</t>
  </si>
  <si>
    <t>Földrajzi Intézet</t>
  </si>
  <si>
    <t>IR-217</t>
  </si>
  <si>
    <t>* Színes hálózatok sp./ea. 
- az Op. rendszerek helyett választható</t>
  </si>
  <si>
    <t>Összesen</t>
  </si>
  <si>
    <t>Mérnök informatikus</t>
  </si>
  <si>
    <t>BSc</t>
  </si>
  <si>
    <t>Szint</t>
  </si>
  <si>
    <t>Félév</t>
  </si>
  <si>
    <t>Szak</t>
  </si>
  <si>
    <t>Jelölés</t>
  </si>
  <si>
    <t>Programtervező informatikus</t>
  </si>
  <si>
    <t>MSc</t>
  </si>
  <si>
    <t>MiM-4</t>
  </si>
  <si>
    <t>Informatikatanár rövid ciklusú</t>
  </si>
  <si>
    <t>Osztatlan</t>
  </si>
  <si>
    <t>Tovabbiak</t>
  </si>
  <si>
    <t>A feti szakok órarendjeihez 
nem tartozó kurzusok</t>
  </si>
  <si>
    <t>* Szabadon választható kurzusok, elegendő az egyik.</t>
  </si>
  <si>
    <t>* Minőségmenedzsment (ea)</t>
  </si>
  <si>
    <t>* Projektmenedzsment (ea)</t>
  </si>
  <si>
    <t>* A GTK kérésének megfelelően nem lettek órarendileg elhelyezve, távoktatásos kurzusként lesznek teljesíthetők, a konzultációs időpontokat az oktatókkal lehet majd egyedileg egyeztetni.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</si>
</sst>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5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59" applyFont="1" applyFill="1" applyBorder="1" applyAlignment="1">
      <alignment horizontal="center"/>
      <protection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56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center" wrapText="1"/>
      <protection/>
    </xf>
    <xf numFmtId="0" fontId="2" fillId="24" borderId="17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6" fillId="0" borderId="13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0" borderId="1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60" applyFont="1" applyFill="1" applyBorder="1" applyAlignment="1">
      <alignment horizontal="left" vertical="center"/>
      <protection/>
    </xf>
    <xf numFmtId="0" fontId="4" fillId="0" borderId="17" xfId="60" applyFont="1" applyFill="1" applyBorder="1" applyAlignment="1">
      <alignment horizontal="left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2" fillId="10" borderId="13" xfId="58" applyFont="1" applyFill="1" applyBorder="1" applyAlignment="1">
      <alignment horizontal="center" vertical="center"/>
      <protection/>
    </xf>
    <xf numFmtId="0" fontId="2" fillId="1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vertical="center"/>
    </xf>
    <xf numFmtId="0" fontId="2" fillId="4" borderId="17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10" borderId="17" xfId="58" applyFont="1" applyFill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2" fillId="0" borderId="17" xfId="58" applyFont="1" applyFill="1" applyBorder="1" applyAlignment="1">
      <alignment vertical="center" wrapText="1"/>
      <protection/>
    </xf>
    <xf numFmtId="0" fontId="2" fillId="0" borderId="17" xfId="58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7" xfId="60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vertical="center" wrapText="1"/>
    </xf>
    <xf numFmtId="0" fontId="2" fillId="0" borderId="17" xfId="56" applyFont="1" applyFill="1" applyBorder="1" applyAlignment="1">
      <alignment wrapText="1"/>
      <protection/>
    </xf>
    <xf numFmtId="0" fontId="2" fillId="0" borderId="17" xfId="59" applyFont="1" applyFill="1" applyBorder="1" applyAlignment="1">
      <alignment horizontal="left"/>
      <protection/>
    </xf>
    <xf numFmtId="0" fontId="2" fillId="0" borderId="17" xfId="59" applyFont="1" applyBorder="1" applyAlignment="1">
      <alignment horizontal="left"/>
      <protection/>
    </xf>
    <xf numFmtId="0" fontId="2" fillId="23" borderId="17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2" borderId="17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3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2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24" borderId="17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7" xfId="0" applyFont="1" applyFill="1" applyBorder="1" applyAlignment="1">
      <alignment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2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3" fillId="0" borderId="19" xfId="58" applyFont="1" applyBorder="1" applyAlignment="1">
      <alignment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7" xfId="58" applyFont="1" applyBorder="1" applyAlignment="1">
      <alignment vertical="center" wrapText="1"/>
      <protection/>
    </xf>
    <xf numFmtId="0" fontId="2" fillId="0" borderId="18" xfId="58" applyFont="1" applyBorder="1" applyAlignment="1">
      <alignment vertical="center"/>
      <protection/>
    </xf>
    <xf numFmtId="0" fontId="0" fillId="0" borderId="15" xfId="58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23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0" borderId="18" xfId="58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" fillId="10" borderId="17" xfId="0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2" fillId="1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_MiM-2" xfId="56"/>
    <cellStyle name="Normál_MiM-4" xfId="57"/>
    <cellStyle name="Normál_Munka1" xfId="58"/>
    <cellStyle name="Normál_PtiM-2" xfId="59"/>
    <cellStyle name="Normál_PtiM-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bestFit="1" customWidth="1"/>
    <col min="2" max="2" width="26.57421875" style="0" customWidth="1"/>
    <col min="3" max="3" width="8.7109375" style="0" bestFit="1" customWidth="1"/>
    <col min="4" max="4" width="6.57421875" style="0" customWidth="1"/>
  </cols>
  <sheetData>
    <row r="1" spans="1:4" ht="14.25" thickTop="1">
      <c r="A1" s="207" t="s">
        <v>273</v>
      </c>
      <c r="B1" s="208" t="s">
        <v>272</v>
      </c>
      <c r="C1" s="208" t="s">
        <v>270</v>
      </c>
      <c r="D1" s="209" t="s">
        <v>271</v>
      </c>
    </row>
    <row r="2" spans="1:4" ht="12.75">
      <c r="A2" s="200" t="s">
        <v>3</v>
      </c>
      <c r="B2" s="201" t="s">
        <v>268</v>
      </c>
      <c r="C2" s="201" t="s">
        <v>269</v>
      </c>
      <c r="D2" s="202">
        <v>2</v>
      </c>
    </row>
    <row r="3" spans="1:4" ht="12.75">
      <c r="A3" s="200" t="s">
        <v>4</v>
      </c>
      <c r="B3" s="201" t="s">
        <v>268</v>
      </c>
      <c r="C3" s="201" t="s">
        <v>269</v>
      </c>
      <c r="D3" s="202">
        <v>4</v>
      </c>
    </row>
    <row r="4" spans="1:4" ht="12.75">
      <c r="A4" s="200" t="s">
        <v>5</v>
      </c>
      <c r="B4" s="201" t="s">
        <v>268</v>
      </c>
      <c r="C4" s="201" t="s">
        <v>269</v>
      </c>
      <c r="D4" s="202">
        <v>6</v>
      </c>
    </row>
    <row r="5" spans="1:4" ht="12.75">
      <c r="A5" s="200" t="s">
        <v>113</v>
      </c>
      <c r="B5" s="201" t="s">
        <v>274</v>
      </c>
      <c r="C5" s="201" t="s">
        <v>269</v>
      </c>
      <c r="D5" s="202">
        <v>2</v>
      </c>
    </row>
    <row r="6" spans="1:4" ht="12.75">
      <c r="A6" s="200" t="s">
        <v>114</v>
      </c>
      <c r="B6" s="201" t="s">
        <v>274</v>
      </c>
      <c r="C6" s="201" t="s">
        <v>269</v>
      </c>
      <c r="D6" s="202">
        <v>4</v>
      </c>
    </row>
    <row r="7" spans="1:4" ht="12.75">
      <c r="A7" s="200" t="s">
        <v>115</v>
      </c>
      <c r="B7" s="201" t="s">
        <v>274</v>
      </c>
      <c r="C7" s="201" t="s">
        <v>269</v>
      </c>
      <c r="D7" s="202">
        <v>6</v>
      </c>
    </row>
    <row r="8" spans="1:4" ht="12.75">
      <c r="A8" s="200" t="s">
        <v>57</v>
      </c>
      <c r="B8" s="201" t="s">
        <v>268</v>
      </c>
      <c r="C8" s="201" t="s">
        <v>275</v>
      </c>
      <c r="D8" s="202">
        <v>2</v>
      </c>
    </row>
    <row r="9" spans="1:4" ht="12.75">
      <c r="A9" s="200" t="s">
        <v>276</v>
      </c>
      <c r="B9" s="201" t="s">
        <v>268</v>
      </c>
      <c r="C9" s="201" t="s">
        <v>275</v>
      </c>
      <c r="D9" s="202">
        <v>4</v>
      </c>
    </row>
    <row r="10" spans="1:4" ht="12.75">
      <c r="A10" s="200" t="s">
        <v>93</v>
      </c>
      <c r="B10" s="201" t="s">
        <v>274</v>
      </c>
      <c r="C10" s="201" t="s">
        <v>275</v>
      </c>
      <c r="D10" s="202">
        <v>2</v>
      </c>
    </row>
    <row r="11" spans="1:4" ht="12.75">
      <c r="A11" s="200" t="s">
        <v>92</v>
      </c>
      <c r="B11" s="201" t="s">
        <v>274</v>
      </c>
      <c r="C11" s="201" t="s">
        <v>275</v>
      </c>
      <c r="D11" s="202">
        <v>4</v>
      </c>
    </row>
    <row r="12" spans="1:4" ht="12.75">
      <c r="A12" s="200" t="s">
        <v>154</v>
      </c>
      <c r="B12" s="201" t="s">
        <v>277</v>
      </c>
      <c r="C12" s="201" t="s">
        <v>278</v>
      </c>
      <c r="D12" s="202">
        <v>2</v>
      </c>
    </row>
    <row r="13" spans="1:4" ht="26.25" thickBot="1">
      <c r="A13" s="203" t="s">
        <v>279</v>
      </c>
      <c r="B13" s="204" t="s">
        <v>280</v>
      </c>
      <c r="C13" s="205"/>
      <c r="D13" s="206"/>
    </row>
    <row r="14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2.00390625" style="9" bestFit="1" customWidth="1"/>
    <col min="2" max="2" width="5.00390625" style="10" bestFit="1" customWidth="1"/>
    <col min="3" max="3" width="5.421875" style="10" customWidth="1"/>
    <col min="4" max="4" width="15.28125" style="9" bestFit="1" customWidth="1"/>
    <col min="5" max="5" width="20.57421875" style="9" bestFit="1" customWidth="1"/>
    <col min="6" max="6" width="9.00390625" style="10" customWidth="1"/>
    <col min="7" max="16384" width="9.00390625" style="9" customWidth="1"/>
  </cols>
  <sheetData>
    <row r="1" spans="1:6" s="8" customFormat="1" ht="15.75" thickTop="1">
      <c r="A1" s="15" t="s">
        <v>72</v>
      </c>
      <c r="B1" s="16" t="s">
        <v>0</v>
      </c>
      <c r="C1" s="16" t="s">
        <v>20</v>
      </c>
      <c r="D1" s="16" t="s">
        <v>1</v>
      </c>
      <c r="E1" s="16" t="s">
        <v>2</v>
      </c>
      <c r="F1" s="17" t="s">
        <v>258</v>
      </c>
    </row>
    <row r="2" spans="1:6" ht="15">
      <c r="A2" s="85" t="s">
        <v>88</v>
      </c>
      <c r="B2" s="18">
        <v>12</v>
      </c>
      <c r="C2" s="18">
        <v>14</v>
      </c>
      <c r="D2" s="19" t="s">
        <v>91</v>
      </c>
      <c r="E2" s="19" t="s">
        <v>205</v>
      </c>
      <c r="F2" s="163"/>
    </row>
    <row r="3" spans="1:6" ht="15">
      <c r="A3" s="85" t="s">
        <v>89</v>
      </c>
      <c r="B3" s="18">
        <v>12</v>
      </c>
      <c r="C3" s="18">
        <v>14</v>
      </c>
      <c r="D3" s="19" t="s">
        <v>91</v>
      </c>
      <c r="E3" s="19" t="s">
        <v>205</v>
      </c>
      <c r="F3" s="163"/>
    </row>
    <row r="4" spans="1:6" ht="15">
      <c r="A4" s="85" t="s">
        <v>82</v>
      </c>
      <c r="B4" s="21">
        <v>12</v>
      </c>
      <c r="C4" s="18">
        <v>14</v>
      </c>
      <c r="D4" s="19" t="s">
        <v>91</v>
      </c>
      <c r="E4" s="19" t="s">
        <v>203</v>
      </c>
      <c r="F4" s="163" t="s">
        <v>248</v>
      </c>
    </row>
    <row r="5" spans="1:6" ht="15">
      <c r="A5" s="85" t="s">
        <v>83</v>
      </c>
      <c r="B5" s="21">
        <v>12</v>
      </c>
      <c r="C5" s="18">
        <v>14</v>
      </c>
      <c r="D5" s="19" t="s">
        <v>91</v>
      </c>
      <c r="E5" s="19" t="s">
        <v>204</v>
      </c>
      <c r="F5" s="163"/>
    </row>
    <row r="6" spans="1:6" ht="15">
      <c r="A6" s="86" t="s">
        <v>74</v>
      </c>
      <c r="B6" s="18">
        <v>12</v>
      </c>
      <c r="C6" s="18">
        <v>10</v>
      </c>
      <c r="D6" s="19" t="s">
        <v>93</v>
      </c>
      <c r="E6" s="19" t="s">
        <v>157</v>
      </c>
      <c r="F6" s="163"/>
    </row>
    <row r="7" spans="1:6" ht="15">
      <c r="A7" s="86" t="s">
        <v>75</v>
      </c>
      <c r="B7" s="18">
        <v>6</v>
      </c>
      <c r="C7" s="18">
        <v>10</v>
      </c>
      <c r="D7" s="19" t="s">
        <v>93</v>
      </c>
      <c r="E7" s="19" t="s">
        <v>157</v>
      </c>
      <c r="F7" s="163" t="s">
        <v>249</v>
      </c>
    </row>
    <row r="8" spans="1:6" ht="15">
      <c r="A8" s="85" t="s">
        <v>78</v>
      </c>
      <c r="B8" s="21">
        <v>16</v>
      </c>
      <c r="C8" s="18">
        <v>10</v>
      </c>
      <c r="D8" s="19" t="s">
        <v>93</v>
      </c>
      <c r="E8" s="19" t="s">
        <v>148</v>
      </c>
      <c r="F8" s="163"/>
    </row>
    <row r="9" spans="1:6" ht="15">
      <c r="A9" s="85" t="s">
        <v>79</v>
      </c>
      <c r="B9" s="21">
        <v>8</v>
      </c>
      <c r="C9" s="18">
        <v>10</v>
      </c>
      <c r="D9" s="19" t="s">
        <v>93</v>
      </c>
      <c r="E9" s="19" t="s">
        <v>148</v>
      </c>
      <c r="F9" s="163" t="s">
        <v>250</v>
      </c>
    </row>
    <row r="10" spans="1:6" ht="15">
      <c r="A10" s="85" t="s">
        <v>80</v>
      </c>
      <c r="B10" s="21">
        <v>12</v>
      </c>
      <c r="C10" s="18">
        <v>10</v>
      </c>
      <c r="D10" s="19" t="s">
        <v>93</v>
      </c>
      <c r="E10" s="19" t="s">
        <v>122</v>
      </c>
      <c r="F10" s="163"/>
    </row>
    <row r="11" spans="1:6" ht="15">
      <c r="A11" s="85" t="s">
        <v>81</v>
      </c>
      <c r="B11" s="21">
        <v>6</v>
      </c>
      <c r="C11" s="18">
        <v>10</v>
      </c>
      <c r="D11" s="19" t="s">
        <v>93</v>
      </c>
      <c r="E11" s="19" t="s">
        <v>122</v>
      </c>
      <c r="F11" s="163" t="s">
        <v>251</v>
      </c>
    </row>
    <row r="12" spans="1:6" ht="15">
      <c r="A12" s="85" t="s">
        <v>151</v>
      </c>
      <c r="B12" s="21">
        <v>12</v>
      </c>
      <c r="C12" s="18">
        <v>10</v>
      </c>
      <c r="D12" s="19" t="s">
        <v>93</v>
      </c>
      <c r="E12" s="19" t="s">
        <v>152</v>
      </c>
      <c r="F12" s="163" t="s">
        <v>249</v>
      </c>
    </row>
    <row r="13" spans="1:6" ht="15">
      <c r="A13" s="87" t="s">
        <v>234</v>
      </c>
      <c r="B13" s="22">
        <v>12</v>
      </c>
      <c r="C13" s="22">
        <v>10</v>
      </c>
      <c r="D13" s="99" t="s">
        <v>93</v>
      </c>
      <c r="E13" s="99" t="s">
        <v>227</v>
      </c>
      <c r="F13" s="170"/>
    </row>
    <row r="14" spans="1:6" ht="15">
      <c r="A14" s="87" t="s">
        <v>233</v>
      </c>
      <c r="B14" s="22">
        <v>12</v>
      </c>
      <c r="C14" s="22">
        <v>10</v>
      </c>
      <c r="D14" s="99" t="s">
        <v>93</v>
      </c>
      <c r="E14" s="99" t="s">
        <v>227</v>
      </c>
      <c r="F14" s="170"/>
    </row>
    <row r="15" spans="1:6" ht="15.75" thickBot="1">
      <c r="A15" s="161" t="s">
        <v>48</v>
      </c>
      <c r="B15" s="24">
        <f>SUM(B2:B14)</f>
        <v>144</v>
      </c>
      <c r="C15" s="25"/>
      <c r="D15" s="26"/>
      <c r="E15" s="26"/>
      <c r="F15" s="165"/>
    </row>
    <row r="16" ht="15.75" thickTop="1">
      <c r="B16" s="8"/>
    </row>
    <row r="19" ht="15.75">
      <c r="A19" s="11"/>
    </row>
    <row r="20" spans="1:6" s="14" customFormat="1" ht="15.75">
      <c r="A20" s="12"/>
      <c r="B20" s="13"/>
      <c r="C20" s="10"/>
      <c r="F20" s="13"/>
    </row>
    <row r="21" spans="1:6" s="14" customFormat="1" ht="15.75">
      <c r="A21" s="12"/>
      <c r="B21" s="13"/>
      <c r="C21" s="10"/>
      <c r="F21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5.421875" style="45" bestFit="1" customWidth="1"/>
    <col min="2" max="2" width="5.00390625" style="49" bestFit="1" customWidth="1"/>
    <col min="3" max="3" width="5.421875" style="49" customWidth="1"/>
    <col min="4" max="4" width="15.28125" style="45" bestFit="1" customWidth="1"/>
    <col min="5" max="5" width="15.8515625" style="45" bestFit="1" customWidth="1"/>
    <col min="6" max="6" width="9.00390625" style="49" customWidth="1"/>
    <col min="7" max="16384" width="9.00390625" style="45" customWidth="1"/>
  </cols>
  <sheetData>
    <row r="1" spans="1:6" s="43" customFormat="1" ht="15.75" thickTop="1">
      <c r="A1" s="40" t="s">
        <v>73</v>
      </c>
      <c r="B1" s="41" t="s">
        <v>0</v>
      </c>
      <c r="C1" s="41" t="s">
        <v>20</v>
      </c>
      <c r="D1" s="41" t="s">
        <v>1</v>
      </c>
      <c r="E1" s="41" t="s">
        <v>2</v>
      </c>
      <c r="F1" s="42" t="s">
        <v>258</v>
      </c>
    </row>
    <row r="2" spans="1:6" ht="15">
      <c r="A2" s="82" t="s">
        <v>86</v>
      </c>
      <c r="B2" s="44">
        <v>12</v>
      </c>
      <c r="C2" s="44">
        <v>8</v>
      </c>
      <c r="D2" s="46" t="s">
        <v>247</v>
      </c>
      <c r="E2" s="46" t="s">
        <v>186</v>
      </c>
      <c r="F2" s="138"/>
    </row>
    <row r="3" spans="1:6" ht="15">
      <c r="A3" s="82" t="s">
        <v>87</v>
      </c>
      <c r="B3" s="44">
        <v>12</v>
      </c>
      <c r="C3" s="44">
        <v>8</v>
      </c>
      <c r="D3" s="46" t="s">
        <v>247</v>
      </c>
      <c r="E3" s="46" t="s">
        <v>241</v>
      </c>
      <c r="F3" s="138"/>
    </row>
    <row r="4" spans="1:6" ht="15.75">
      <c r="A4" s="58" t="s">
        <v>84</v>
      </c>
      <c r="B4" s="59">
        <v>6</v>
      </c>
      <c r="C4" s="44">
        <v>8</v>
      </c>
      <c r="D4" s="46" t="s">
        <v>247</v>
      </c>
      <c r="E4" s="46" t="s">
        <v>126</v>
      </c>
      <c r="F4" s="138" t="s">
        <v>249</v>
      </c>
    </row>
    <row r="5" spans="1:6" ht="15.75">
      <c r="A5" s="58" t="s">
        <v>85</v>
      </c>
      <c r="B5" s="59">
        <v>12</v>
      </c>
      <c r="C5" s="44">
        <v>8</v>
      </c>
      <c r="D5" s="46" t="s">
        <v>247</v>
      </c>
      <c r="E5" s="46" t="s">
        <v>126</v>
      </c>
      <c r="F5" s="138" t="s">
        <v>249</v>
      </c>
    </row>
    <row r="6" spans="1:6" ht="46.5">
      <c r="A6" s="83" t="s">
        <v>90</v>
      </c>
      <c r="B6" s="44">
        <v>12</v>
      </c>
      <c r="C6" s="44">
        <v>8</v>
      </c>
      <c r="D6" s="46" t="s">
        <v>94</v>
      </c>
      <c r="E6" s="46" t="s">
        <v>205</v>
      </c>
      <c r="F6" s="138"/>
    </row>
    <row r="7" spans="1:6" ht="15">
      <c r="A7" s="57" t="s">
        <v>76</v>
      </c>
      <c r="B7" s="44">
        <v>12</v>
      </c>
      <c r="C7" s="44">
        <v>4</v>
      </c>
      <c r="D7" s="46" t="s">
        <v>92</v>
      </c>
      <c r="E7" s="46" t="s">
        <v>156</v>
      </c>
      <c r="F7" s="138"/>
    </row>
    <row r="8" spans="1:6" ht="15">
      <c r="A8" s="57" t="s">
        <v>77</v>
      </c>
      <c r="B8" s="44">
        <v>6</v>
      </c>
      <c r="C8" s="44">
        <v>4</v>
      </c>
      <c r="D8" s="46" t="s">
        <v>92</v>
      </c>
      <c r="E8" s="46" t="s">
        <v>156</v>
      </c>
      <c r="F8" s="138"/>
    </row>
    <row r="9" spans="1:6" ht="15.75" thickBot="1">
      <c r="A9" s="162" t="s">
        <v>46</v>
      </c>
      <c r="B9" s="61">
        <f>SUM(B2:B8)</f>
        <v>72</v>
      </c>
      <c r="C9" s="47"/>
      <c r="D9" s="48"/>
      <c r="E9" s="48"/>
      <c r="F9" s="151"/>
    </row>
    <row r="10" ht="15.75" thickTop="1">
      <c r="B10" s="43"/>
    </row>
    <row r="13" ht="15.75">
      <c r="A13" s="12"/>
    </row>
    <row r="14" spans="1:6" s="14" customFormat="1" ht="15.75">
      <c r="A14" s="12"/>
      <c r="B14" s="13"/>
      <c r="C14" s="49"/>
      <c r="F14" s="13"/>
    </row>
    <row r="15" spans="1:6" s="14" customFormat="1" ht="15.75">
      <c r="A15" s="12"/>
      <c r="B15" s="13"/>
      <c r="C15" s="49"/>
      <c r="F1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57421875" style="45" customWidth="1"/>
    <col min="2" max="2" width="5.00390625" style="49" bestFit="1" customWidth="1"/>
    <col min="3" max="3" width="5.421875" style="49" customWidth="1"/>
    <col min="4" max="4" width="23.421875" style="45" bestFit="1" customWidth="1"/>
    <col min="5" max="5" width="24.421875" style="45" bestFit="1" customWidth="1"/>
    <col min="6" max="6" width="7.8515625" style="13" bestFit="1" customWidth="1"/>
    <col min="7" max="16384" width="9.00390625" style="45" customWidth="1"/>
  </cols>
  <sheetData>
    <row r="1" spans="1:6" s="43" customFormat="1" ht="15.75" thickTop="1">
      <c r="A1" s="40" t="s">
        <v>154</v>
      </c>
      <c r="B1" s="41" t="s">
        <v>0</v>
      </c>
      <c r="C1" s="41" t="s">
        <v>20</v>
      </c>
      <c r="D1" s="41" t="s">
        <v>1</v>
      </c>
      <c r="E1" s="41" t="s">
        <v>2</v>
      </c>
      <c r="F1" s="42" t="s">
        <v>259</v>
      </c>
    </row>
    <row r="2" spans="1:6" ht="15.75">
      <c r="A2" s="77" t="s">
        <v>27</v>
      </c>
      <c r="B2" s="34">
        <v>12</v>
      </c>
      <c r="C2" s="44">
        <v>30</v>
      </c>
      <c r="D2" s="78" t="s">
        <v>123</v>
      </c>
      <c r="E2" s="46" t="s">
        <v>124</v>
      </c>
      <c r="F2" s="148"/>
    </row>
    <row r="3" spans="1:6" ht="15.75">
      <c r="A3" s="77" t="s">
        <v>211</v>
      </c>
      <c r="B3" s="34">
        <v>6</v>
      </c>
      <c r="C3" s="44">
        <v>30</v>
      </c>
      <c r="D3" s="78" t="s">
        <v>123</v>
      </c>
      <c r="E3" s="46" t="s">
        <v>125</v>
      </c>
      <c r="F3" s="148"/>
    </row>
    <row r="4" spans="1:6" s="37" customFormat="1" ht="15.75">
      <c r="A4" s="28" t="s">
        <v>41</v>
      </c>
      <c r="B4" s="79">
        <v>12</v>
      </c>
      <c r="C4" s="79">
        <v>60</v>
      </c>
      <c r="D4" s="78" t="s">
        <v>210</v>
      </c>
      <c r="E4" s="145" t="s">
        <v>184</v>
      </c>
      <c r="F4" s="171"/>
    </row>
    <row r="5" spans="1:6" s="37" customFormat="1" ht="15.75">
      <c r="A5" s="28" t="s">
        <v>208</v>
      </c>
      <c r="B5" s="79">
        <v>6</v>
      </c>
      <c r="C5" s="79">
        <v>25</v>
      </c>
      <c r="D5" s="78" t="s">
        <v>210</v>
      </c>
      <c r="E5" s="145" t="s">
        <v>207</v>
      </c>
      <c r="F5" s="171"/>
    </row>
    <row r="6" spans="1:6" ht="15">
      <c r="A6" s="210" t="s">
        <v>98</v>
      </c>
      <c r="B6" s="66">
        <v>12</v>
      </c>
      <c r="C6" s="66">
        <v>63</v>
      </c>
      <c r="D6" s="51" t="s">
        <v>128</v>
      </c>
      <c r="E6" s="51" t="s">
        <v>127</v>
      </c>
      <c r="F6" s="214"/>
    </row>
    <row r="7" spans="1:6" ht="15">
      <c r="A7" s="210" t="s">
        <v>236</v>
      </c>
      <c r="B7" s="66">
        <v>6</v>
      </c>
      <c r="C7" s="66">
        <v>25</v>
      </c>
      <c r="D7" s="51" t="s">
        <v>237</v>
      </c>
      <c r="E7" s="51" t="s">
        <v>127</v>
      </c>
      <c r="F7" s="214"/>
    </row>
    <row r="8" spans="1:6" ht="30.75">
      <c r="A8" s="74" t="s">
        <v>266</v>
      </c>
      <c r="B8" s="65">
        <v>12</v>
      </c>
      <c r="C8" s="66">
        <v>3</v>
      </c>
      <c r="D8" s="51" t="s">
        <v>154</v>
      </c>
      <c r="E8" s="51" t="s">
        <v>160</v>
      </c>
      <c r="F8" s="214" t="s">
        <v>252</v>
      </c>
    </row>
    <row r="9" spans="1:6" ht="15">
      <c r="A9" s="75" t="s">
        <v>212</v>
      </c>
      <c r="B9" s="33">
        <v>6</v>
      </c>
      <c r="C9" s="44">
        <v>3</v>
      </c>
      <c r="D9" s="46" t="s">
        <v>154</v>
      </c>
      <c r="E9" s="46" t="s">
        <v>185</v>
      </c>
      <c r="F9" s="148"/>
    </row>
    <row r="10" spans="1:6" ht="15">
      <c r="A10" s="75" t="s">
        <v>213</v>
      </c>
      <c r="B10" s="33">
        <v>12</v>
      </c>
      <c r="C10" s="44">
        <v>3</v>
      </c>
      <c r="D10" s="46" t="s">
        <v>154</v>
      </c>
      <c r="E10" s="46" t="s">
        <v>185</v>
      </c>
      <c r="F10" s="148"/>
    </row>
    <row r="11" spans="1:6" ht="15">
      <c r="A11" s="75" t="s">
        <v>214</v>
      </c>
      <c r="B11" s="33">
        <v>6</v>
      </c>
      <c r="C11" s="44">
        <v>3</v>
      </c>
      <c r="D11" s="46" t="s">
        <v>154</v>
      </c>
      <c r="E11" s="46" t="s">
        <v>149</v>
      </c>
      <c r="F11" s="148" t="s">
        <v>255</v>
      </c>
    </row>
    <row r="12" spans="1:6" ht="15">
      <c r="A12" s="75" t="s">
        <v>215</v>
      </c>
      <c r="B12" s="33">
        <v>12</v>
      </c>
      <c r="C12" s="44">
        <v>3</v>
      </c>
      <c r="D12" s="46" t="s">
        <v>154</v>
      </c>
      <c r="E12" s="46" t="s">
        <v>150</v>
      </c>
      <c r="F12" s="148"/>
    </row>
    <row r="13" spans="1:6" ht="15">
      <c r="A13" s="75" t="s">
        <v>216</v>
      </c>
      <c r="B13" s="33">
        <v>6</v>
      </c>
      <c r="C13" s="44">
        <v>3</v>
      </c>
      <c r="D13" s="46" t="s">
        <v>154</v>
      </c>
      <c r="E13" s="46" t="s">
        <v>184</v>
      </c>
      <c r="F13" s="148" t="s">
        <v>255</v>
      </c>
    </row>
    <row r="14" spans="1:6" ht="15">
      <c r="A14" s="75" t="s">
        <v>217</v>
      </c>
      <c r="B14" s="33">
        <v>6</v>
      </c>
      <c r="C14" s="44">
        <v>3</v>
      </c>
      <c r="D14" s="46" t="s">
        <v>154</v>
      </c>
      <c r="E14" s="46" t="s">
        <v>184</v>
      </c>
      <c r="F14" s="148" t="s">
        <v>255</v>
      </c>
    </row>
    <row r="15" spans="1:6" ht="15">
      <c r="A15" s="76" t="s">
        <v>218</v>
      </c>
      <c r="B15" s="34">
        <v>6</v>
      </c>
      <c r="C15" s="44">
        <v>3</v>
      </c>
      <c r="D15" s="46" t="s">
        <v>154</v>
      </c>
      <c r="E15" s="46" t="s">
        <v>149</v>
      </c>
      <c r="F15" s="148" t="s">
        <v>255</v>
      </c>
    </row>
    <row r="16" spans="1:6" ht="30.75">
      <c r="A16" s="76" t="s">
        <v>219</v>
      </c>
      <c r="B16" s="34">
        <v>12</v>
      </c>
      <c r="C16" s="44">
        <v>3</v>
      </c>
      <c r="D16" s="46" t="s">
        <v>154</v>
      </c>
      <c r="E16" s="172" t="s">
        <v>153</v>
      </c>
      <c r="F16" s="148" t="s">
        <v>255</v>
      </c>
    </row>
    <row r="17" spans="1:6" ht="15">
      <c r="A17" s="75" t="s">
        <v>220</v>
      </c>
      <c r="B17" s="33">
        <v>12</v>
      </c>
      <c r="C17" s="44">
        <v>3</v>
      </c>
      <c r="D17" s="46" t="s">
        <v>154</v>
      </c>
      <c r="E17" s="46" t="s">
        <v>150</v>
      </c>
      <c r="F17" s="148"/>
    </row>
    <row r="18" spans="1:6" ht="15">
      <c r="A18" s="75" t="s">
        <v>221</v>
      </c>
      <c r="B18" s="33">
        <v>6</v>
      </c>
      <c r="C18" s="44">
        <v>3</v>
      </c>
      <c r="D18" s="46" t="s">
        <v>154</v>
      </c>
      <c r="E18" s="46" t="s">
        <v>184</v>
      </c>
      <c r="F18" s="148" t="s">
        <v>255</v>
      </c>
    </row>
    <row r="19" spans="1:6" ht="15">
      <c r="A19" s="75" t="s">
        <v>222</v>
      </c>
      <c r="B19" s="33">
        <v>12</v>
      </c>
      <c r="C19" s="44">
        <v>3</v>
      </c>
      <c r="D19" s="46" t="s">
        <v>154</v>
      </c>
      <c r="E19" s="46" t="s">
        <v>150</v>
      </c>
      <c r="F19" s="148"/>
    </row>
    <row r="20" spans="1:6" ht="15.75" thickBot="1">
      <c r="A20" s="199" t="s">
        <v>267</v>
      </c>
      <c r="B20" s="36">
        <f>SUM(B2:B7,B9:B19)</f>
        <v>150</v>
      </c>
      <c r="C20" s="47"/>
      <c r="D20" s="48"/>
      <c r="E20" s="48"/>
      <c r="F20" s="180"/>
    </row>
    <row r="21" spans="1:2" ht="16.5" thickBot="1" thickTop="1">
      <c r="A21" s="173"/>
      <c r="B21" s="174"/>
    </row>
    <row r="22" spans="1:6" ht="15.75" thickTop="1">
      <c r="A22" s="181" t="s">
        <v>95</v>
      </c>
      <c r="B22" s="182">
        <v>18</v>
      </c>
      <c r="C22" s="183">
        <v>3</v>
      </c>
      <c r="D22" s="175" t="s">
        <v>154</v>
      </c>
      <c r="E22" s="175"/>
      <c r="F22" s="215"/>
    </row>
    <row r="23" spans="1:6" ht="46.5">
      <c r="A23" s="176" t="s">
        <v>96</v>
      </c>
      <c r="B23" s="35">
        <v>25</v>
      </c>
      <c r="C23" s="44">
        <v>3</v>
      </c>
      <c r="D23" s="46" t="s">
        <v>154</v>
      </c>
      <c r="E23" s="46"/>
      <c r="F23" s="148"/>
    </row>
    <row r="24" spans="1:6" s="14" customFormat="1" ht="15.75" thickBot="1">
      <c r="A24" s="177" t="s">
        <v>97</v>
      </c>
      <c r="B24" s="178">
        <v>0</v>
      </c>
      <c r="C24" s="47">
        <v>3</v>
      </c>
      <c r="D24" s="48" t="s">
        <v>154</v>
      </c>
      <c r="E24" s="179"/>
      <c r="F24" s="180"/>
    </row>
    <row r="25" ht="15.75" thickTop="1"/>
    <row r="26" spans="1:6" ht="15">
      <c r="A26" s="211" t="s">
        <v>281</v>
      </c>
      <c r="B26" s="212"/>
      <c r="C26" s="212"/>
      <c r="D26" s="212"/>
      <c r="E26" s="212"/>
      <c r="F26" s="213"/>
    </row>
  </sheetData>
  <sheetProtection/>
  <mergeCells count="1">
    <mergeCell ref="A26:F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00390625" style="7" customWidth="1"/>
    <col min="2" max="2" width="5.00390625" style="55" bestFit="1" customWidth="1"/>
    <col min="3" max="3" width="5.421875" style="56" customWidth="1"/>
    <col min="4" max="4" width="8.8515625" style="7" bestFit="1" customWidth="1"/>
    <col min="5" max="5" width="22.421875" style="7" bestFit="1" customWidth="1"/>
    <col min="6" max="16384" width="9.00390625" style="7" customWidth="1"/>
  </cols>
  <sheetData>
    <row r="1" spans="1:5" s="54" customFormat="1" ht="15.75" thickTop="1">
      <c r="A1" s="184" t="s">
        <v>228</v>
      </c>
      <c r="B1" s="185" t="s">
        <v>0</v>
      </c>
      <c r="C1" s="185" t="s">
        <v>20</v>
      </c>
      <c r="D1" s="185" t="s">
        <v>1</v>
      </c>
      <c r="E1" s="186" t="s">
        <v>2</v>
      </c>
    </row>
    <row r="2" spans="1:5" ht="30.75">
      <c r="A2" s="187" t="s">
        <v>170</v>
      </c>
      <c r="B2" s="188">
        <v>18</v>
      </c>
      <c r="C2" s="189">
        <v>50</v>
      </c>
      <c r="D2" s="190" t="s">
        <v>172</v>
      </c>
      <c r="E2" s="191" t="s">
        <v>173</v>
      </c>
    </row>
    <row r="3" spans="1:5" ht="15">
      <c r="A3" s="187" t="s">
        <v>171</v>
      </c>
      <c r="B3" s="188">
        <v>12</v>
      </c>
      <c r="C3" s="189">
        <v>25</v>
      </c>
      <c r="D3" s="190" t="s">
        <v>172</v>
      </c>
      <c r="E3" s="191" t="s">
        <v>174</v>
      </c>
    </row>
    <row r="4" spans="1:5" ht="15">
      <c r="A4" s="187" t="s">
        <v>257</v>
      </c>
      <c r="B4" s="188">
        <v>12</v>
      </c>
      <c r="C4" s="189">
        <v>25</v>
      </c>
      <c r="D4" s="190" t="s">
        <v>172</v>
      </c>
      <c r="E4" s="191" t="s">
        <v>168</v>
      </c>
    </row>
    <row r="5" spans="1:5" s="52" customFormat="1" ht="30.75">
      <c r="A5" s="115" t="s">
        <v>178</v>
      </c>
      <c r="B5" s="189">
        <v>6</v>
      </c>
      <c r="C5" s="189">
        <v>30</v>
      </c>
      <c r="D5" s="122" t="s">
        <v>180</v>
      </c>
      <c r="E5" s="192" t="s">
        <v>179</v>
      </c>
    </row>
    <row r="6" spans="1:5" s="52" customFormat="1" ht="30.75">
      <c r="A6" s="115" t="s">
        <v>193</v>
      </c>
      <c r="B6" s="189">
        <v>12</v>
      </c>
      <c r="C6" s="189"/>
      <c r="D6" s="122" t="s">
        <v>195</v>
      </c>
      <c r="E6" s="192" t="s">
        <v>184</v>
      </c>
    </row>
    <row r="7" spans="1:5" s="52" customFormat="1" ht="30.75">
      <c r="A7" s="115" t="s">
        <v>194</v>
      </c>
      <c r="B7" s="189">
        <v>12</v>
      </c>
      <c r="C7" s="189"/>
      <c r="D7" s="122" t="s">
        <v>195</v>
      </c>
      <c r="E7" s="192" t="s">
        <v>184</v>
      </c>
    </row>
    <row r="8" spans="1:5" s="52" customFormat="1" ht="15">
      <c r="A8" s="115" t="s">
        <v>196</v>
      </c>
      <c r="B8" s="189">
        <v>12</v>
      </c>
      <c r="C8" s="189"/>
      <c r="D8" s="193" t="s">
        <v>199</v>
      </c>
      <c r="E8" s="192" t="s">
        <v>198</v>
      </c>
    </row>
    <row r="9" spans="1:5" s="52" customFormat="1" ht="15">
      <c r="A9" s="115" t="s">
        <v>197</v>
      </c>
      <c r="B9" s="189">
        <v>12</v>
      </c>
      <c r="C9" s="189"/>
      <c r="D9" s="193" t="s">
        <v>199</v>
      </c>
      <c r="E9" s="192" t="s">
        <v>198</v>
      </c>
    </row>
    <row r="10" spans="1:5" ht="15.75" thickBot="1">
      <c r="A10" s="198" t="s">
        <v>46</v>
      </c>
      <c r="B10" s="194">
        <f>SUM(B2:B3)</f>
        <v>30</v>
      </c>
      <c r="C10" s="195"/>
      <c r="D10" s="196"/>
      <c r="E10" s="197"/>
    </row>
    <row r="11" ht="15.7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3.140625" style="1" bestFit="1" customWidth="1"/>
    <col min="2" max="2" width="5.00390625" style="2" bestFit="1" customWidth="1"/>
    <col min="3" max="3" width="5.421875" style="2" customWidth="1"/>
    <col min="4" max="4" width="17.140625" style="1" bestFit="1" customWidth="1"/>
    <col min="5" max="5" width="20.00390625" style="1" customWidth="1"/>
    <col min="6" max="6" width="12.7109375" style="1" bestFit="1" customWidth="1"/>
    <col min="7" max="16384" width="9.00390625" style="1" customWidth="1"/>
  </cols>
  <sheetData>
    <row r="1" spans="1:6" s="3" customFormat="1" ht="15.75" thickTop="1">
      <c r="A1" s="15" t="s">
        <v>52</v>
      </c>
      <c r="B1" s="88" t="s">
        <v>0</v>
      </c>
      <c r="C1" s="88" t="s">
        <v>20</v>
      </c>
      <c r="D1" s="88" t="s">
        <v>1</v>
      </c>
      <c r="E1" s="88" t="s">
        <v>2</v>
      </c>
      <c r="F1" s="89" t="s">
        <v>258</v>
      </c>
    </row>
    <row r="2" spans="1:6" ht="15">
      <c r="A2" s="90" t="s">
        <v>21</v>
      </c>
      <c r="B2" s="91">
        <v>18</v>
      </c>
      <c r="C2" s="91">
        <v>60</v>
      </c>
      <c r="D2" s="92" t="s">
        <v>112</v>
      </c>
      <c r="E2" s="92" t="s">
        <v>187</v>
      </c>
      <c r="F2" s="93"/>
    </row>
    <row r="3" spans="1:6" s="9" customFormat="1" ht="15">
      <c r="A3" s="28" t="s">
        <v>188</v>
      </c>
      <c r="B3" s="18">
        <v>12</v>
      </c>
      <c r="C3" s="18">
        <v>25</v>
      </c>
      <c r="D3" s="19" t="s">
        <v>112</v>
      </c>
      <c r="E3" s="19" t="s">
        <v>189</v>
      </c>
      <c r="F3" s="20"/>
    </row>
    <row r="4" spans="1:6" s="9" customFormat="1" ht="15">
      <c r="A4" s="28" t="s">
        <v>191</v>
      </c>
      <c r="B4" s="18">
        <v>12</v>
      </c>
      <c r="C4" s="18">
        <v>25</v>
      </c>
      <c r="D4" s="19" t="s">
        <v>112</v>
      </c>
      <c r="E4" s="19" t="s">
        <v>190</v>
      </c>
      <c r="F4" s="20"/>
    </row>
    <row r="5" spans="1:6" ht="15">
      <c r="A5" s="90" t="s">
        <v>12</v>
      </c>
      <c r="B5" s="91">
        <v>12</v>
      </c>
      <c r="C5" s="91">
        <v>63</v>
      </c>
      <c r="D5" s="19" t="s">
        <v>128</v>
      </c>
      <c r="E5" s="19" t="s">
        <v>127</v>
      </c>
      <c r="F5" s="93"/>
    </row>
    <row r="6" spans="1:6" ht="15">
      <c r="A6" s="90" t="s">
        <v>129</v>
      </c>
      <c r="B6" s="91">
        <v>6</v>
      </c>
      <c r="C6" s="91">
        <v>32</v>
      </c>
      <c r="D6" s="19" t="s">
        <v>128</v>
      </c>
      <c r="E6" s="19" t="s">
        <v>127</v>
      </c>
      <c r="F6" s="20" t="s">
        <v>235</v>
      </c>
    </row>
    <row r="7" spans="1:6" s="9" customFormat="1" ht="15">
      <c r="A7" s="28" t="s">
        <v>130</v>
      </c>
      <c r="B7" s="18">
        <v>6</v>
      </c>
      <c r="C7" s="18">
        <v>31</v>
      </c>
      <c r="D7" s="19" t="s">
        <v>128</v>
      </c>
      <c r="E7" s="19" t="s">
        <v>127</v>
      </c>
      <c r="F7" s="20" t="s">
        <v>230</v>
      </c>
    </row>
    <row r="8" spans="1:6" ht="15">
      <c r="A8" s="90" t="s">
        <v>19</v>
      </c>
      <c r="B8" s="91">
        <v>6</v>
      </c>
      <c r="C8" s="91">
        <v>45</v>
      </c>
      <c r="D8" s="92" t="s">
        <v>3</v>
      </c>
      <c r="E8" s="92" t="s">
        <v>175</v>
      </c>
      <c r="F8" s="93"/>
    </row>
    <row r="9" spans="1:6" ht="15">
      <c r="A9" s="90" t="s">
        <v>176</v>
      </c>
      <c r="B9" s="91">
        <v>6</v>
      </c>
      <c r="C9" s="91">
        <v>20</v>
      </c>
      <c r="D9" s="92" t="s">
        <v>3</v>
      </c>
      <c r="E9" s="92" t="s">
        <v>175</v>
      </c>
      <c r="F9" s="93"/>
    </row>
    <row r="10" spans="1:6" ht="15">
      <c r="A10" s="90" t="s">
        <v>177</v>
      </c>
      <c r="B10" s="91">
        <v>6</v>
      </c>
      <c r="C10" s="91">
        <v>20</v>
      </c>
      <c r="D10" s="92" t="s">
        <v>3</v>
      </c>
      <c r="E10" s="92" t="s">
        <v>175</v>
      </c>
      <c r="F10" s="20" t="s">
        <v>230</v>
      </c>
    </row>
    <row r="11" spans="1:6" ht="15">
      <c r="A11" s="94" t="s">
        <v>178</v>
      </c>
      <c r="B11" s="95">
        <v>6</v>
      </c>
      <c r="C11" s="95">
        <v>5</v>
      </c>
      <c r="D11" s="96" t="s">
        <v>3</v>
      </c>
      <c r="E11" s="96" t="s">
        <v>179</v>
      </c>
      <c r="F11" s="97" t="s">
        <v>238</v>
      </c>
    </row>
    <row r="12" spans="1:6" s="9" customFormat="1" ht="15">
      <c r="A12" s="98" t="s">
        <v>6</v>
      </c>
      <c r="B12" s="22">
        <v>12</v>
      </c>
      <c r="C12" s="22">
        <v>30</v>
      </c>
      <c r="D12" s="99" t="s">
        <v>3</v>
      </c>
      <c r="E12" s="99" t="s">
        <v>225</v>
      </c>
      <c r="F12" s="23"/>
    </row>
    <row r="13" spans="1:6" s="9" customFormat="1" ht="15">
      <c r="A13" s="98" t="s">
        <v>8</v>
      </c>
      <c r="B13" s="22">
        <v>12</v>
      </c>
      <c r="C13" s="22">
        <v>30</v>
      </c>
      <c r="D13" s="99" t="s">
        <v>3</v>
      </c>
      <c r="E13" s="99" t="s">
        <v>225</v>
      </c>
      <c r="F13" s="23"/>
    </row>
    <row r="14" spans="1:6" ht="15">
      <c r="A14" s="152" t="s">
        <v>7</v>
      </c>
      <c r="B14" s="153">
        <v>12</v>
      </c>
      <c r="C14" s="153">
        <v>30</v>
      </c>
      <c r="D14" s="154" t="s">
        <v>3</v>
      </c>
      <c r="E14" s="154" t="s">
        <v>263</v>
      </c>
      <c r="F14" s="155"/>
    </row>
    <row r="15" spans="1:6" ht="15.75">
      <c r="A15" s="100" t="s">
        <v>11</v>
      </c>
      <c r="B15" s="101">
        <v>9</v>
      </c>
      <c r="C15" s="101">
        <v>30</v>
      </c>
      <c r="D15" s="102" t="s">
        <v>3</v>
      </c>
      <c r="E15" s="102" t="s">
        <v>264</v>
      </c>
      <c r="F15" s="139"/>
    </row>
    <row r="16" spans="1:6" ht="15.75" thickBot="1">
      <c r="A16" s="103" t="s">
        <v>48</v>
      </c>
      <c r="B16" s="104">
        <f>SUM(B2:B3,B5:B6,B8:B9,B12:B15)</f>
        <v>105</v>
      </c>
      <c r="C16" s="105"/>
      <c r="D16" s="106" t="s">
        <v>3</v>
      </c>
      <c r="E16" s="106"/>
      <c r="F16" s="107"/>
    </row>
    <row r="17" ht="15.7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00390625" style="5" customWidth="1"/>
    <col min="2" max="2" width="5.00390625" style="6" bestFit="1" customWidth="1"/>
    <col min="3" max="3" width="5.421875" style="50" customWidth="1"/>
    <col min="4" max="4" width="13.00390625" style="5" customWidth="1"/>
    <col min="5" max="5" width="20.00390625" style="5" customWidth="1"/>
    <col min="6" max="16384" width="9.00390625" style="5" customWidth="1"/>
  </cols>
  <sheetData>
    <row r="1" spans="1:6" s="4" customFormat="1" ht="15.75" thickTop="1">
      <c r="A1" s="40" t="s">
        <v>53</v>
      </c>
      <c r="B1" s="108" t="s">
        <v>0</v>
      </c>
      <c r="C1" s="108" t="s">
        <v>20</v>
      </c>
      <c r="D1" s="108" t="s">
        <v>1</v>
      </c>
      <c r="E1" s="108" t="s">
        <v>2</v>
      </c>
      <c r="F1" s="109" t="s">
        <v>259</v>
      </c>
    </row>
    <row r="2" spans="1:6" ht="15">
      <c r="A2" s="110" t="s">
        <v>24</v>
      </c>
      <c r="B2" s="111">
        <v>6</v>
      </c>
      <c r="C2" s="112">
        <v>46</v>
      </c>
      <c r="D2" s="113" t="s">
        <v>132</v>
      </c>
      <c r="E2" s="113" t="s">
        <v>166</v>
      </c>
      <c r="F2" s="114"/>
    </row>
    <row r="3" spans="1:6" ht="15">
      <c r="A3" s="110" t="s">
        <v>167</v>
      </c>
      <c r="B3" s="111">
        <v>12</v>
      </c>
      <c r="C3" s="112">
        <v>25</v>
      </c>
      <c r="D3" s="113" t="s">
        <v>132</v>
      </c>
      <c r="E3" s="113" t="s">
        <v>166</v>
      </c>
      <c r="F3" s="114"/>
    </row>
    <row r="4" spans="1:6" ht="15">
      <c r="A4" s="110" t="s">
        <v>22</v>
      </c>
      <c r="B4" s="111">
        <v>6</v>
      </c>
      <c r="C4" s="112">
        <v>16</v>
      </c>
      <c r="D4" s="113" t="s">
        <v>47</v>
      </c>
      <c r="E4" s="113" t="s">
        <v>143</v>
      </c>
      <c r="F4" s="114" t="s">
        <v>239</v>
      </c>
    </row>
    <row r="5" spans="1:6" ht="15">
      <c r="A5" s="110" t="s">
        <v>23</v>
      </c>
      <c r="B5" s="111">
        <v>12</v>
      </c>
      <c r="C5" s="112">
        <v>16</v>
      </c>
      <c r="D5" s="113" t="s">
        <v>47</v>
      </c>
      <c r="E5" s="113" t="s">
        <v>144</v>
      </c>
      <c r="F5" s="114" t="s">
        <v>239</v>
      </c>
    </row>
    <row r="6" spans="1:6" ht="15">
      <c r="A6" s="110" t="s">
        <v>9</v>
      </c>
      <c r="B6" s="111">
        <v>13</v>
      </c>
      <c r="C6" s="112">
        <v>10</v>
      </c>
      <c r="D6" s="113" t="s">
        <v>4</v>
      </c>
      <c r="E6" s="113" t="s">
        <v>165</v>
      </c>
      <c r="F6" s="114"/>
    </row>
    <row r="7" spans="1:6" ht="15">
      <c r="A7" s="110" t="s">
        <v>10</v>
      </c>
      <c r="B7" s="111">
        <v>5</v>
      </c>
      <c r="C7" s="112">
        <v>10</v>
      </c>
      <c r="D7" s="113" t="s">
        <v>4</v>
      </c>
      <c r="E7" s="113" t="s">
        <v>165</v>
      </c>
      <c r="F7" s="114"/>
    </row>
    <row r="8" spans="1:6" ht="15">
      <c r="A8" s="110" t="s">
        <v>13</v>
      </c>
      <c r="B8" s="111">
        <v>10</v>
      </c>
      <c r="C8" s="112">
        <v>10</v>
      </c>
      <c r="D8" s="113" t="s">
        <v>4</v>
      </c>
      <c r="E8" s="113" t="s">
        <v>135</v>
      </c>
      <c r="F8" s="114" t="s">
        <v>239</v>
      </c>
    </row>
    <row r="9" spans="1:6" ht="15">
      <c r="A9" s="110" t="s">
        <v>14</v>
      </c>
      <c r="B9" s="111">
        <v>14</v>
      </c>
      <c r="C9" s="112">
        <v>10</v>
      </c>
      <c r="D9" s="113" t="s">
        <v>4</v>
      </c>
      <c r="E9" s="113" t="s">
        <v>135</v>
      </c>
      <c r="F9" s="114" t="s">
        <v>239</v>
      </c>
    </row>
    <row r="10" spans="1:6" ht="15">
      <c r="A10" s="110" t="s">
        <v>15</v>
      </c>
      <c r="B10" s="111">
        <v>12</v>
      </c>
      <c r="C10" s="112">
        <v>10</v>
      </c>
      <c r="D10" s="113" t="s">
        <v>4</v>
      </c>
      <c r="E10" s="113" t="s">
        <v>137</v>
      </c>
      <c r="F10" s="114" t="s">
        <v>240</v>
      </c>
    </row>
    <row r="11" spans="1:6" ht="30.75">
      <c r="A11" s="115" t="s">
        <v>16</v>
      </c>
      <c r="B11" s="111">
        <v>12</v>
      </c>
      <c r="C11" s="112">
        <v>10</v>
      </c>
      <c r="D11" s="113" t="s">
        <v>4</v>
      </c>
      <c r="E11" s="113" t="s">
        <v>137</v>
      </c>
      <c r="F11" s="114" t="s">
        <v>240</v>
      </c>
    </row>
    <row r="12" spans="1:6" ht="30.75">
      <c r="A12" s="115" t="s">
        <v>17</v>
      </c>
      <c r="B12" s="111">
        <v>12</v>
      </c>
      <c r="C12" s="112">
        <v>10</v>
      </c>
      <c r="D12" s="113" t="s">
        <v>4</v>
      </c>
      <c r="E12" s="113" t="s">
        <v>138</v>
      </c>
      <c r="F12" s="114" t="s">
        <v>240</v>
      </c>
    </row>
    <row r="13" spans="1:6" ht="15">
      <c r="A13" s="110" t="s">
        <v>25</v>
      </c>
      <c r="B13" s="111">
        <v>10</v>
      </c>
      <c r="C13" s="112">
        <v>10</v>
      </c>
      <c r="D13" s="113" t="s">
        <v>4</v>
      </c>
      <c r="E13" s="113" t="s">
        <v>145</v>
      </c>
      <c r="F13" s="114"/>
    </row>
    <row r="14" spans="1:6" ht="15">
      <c r="A14" s="110" t="s">
        <v>26</v>
      </c>
      <c r="B14" s="111">
        <v>14</v>
      </c>
      <c r="C14" s="112">
        <v>10</v>
      </c>
      <c r="D14" s="113" t="s">
        <v>4</v>
      </c>
      <c r="E14" s="113" t="s">
        <v>144</v>
      </c>
      <c r="F14" s="114" t="s">
        <v>239</v>
      </c>
    </row>
    <row r="15" spans="1:6" ht="15">
      <c r="A15" s="156" t="s">
        <v>18</v>
      </c>
      <c r="B15" s="157">
        <v>16</v>
      </c>
      <c r="C15" s="158">
        <v>10</v>
      </c>
      <c r="D15" s="159" t="s">
        <v>4</v>
      </c>
      <c r="E15" s="159" t="s">
        <v>263</v>
      </c>
      <c r="F15" s="160"/>
    </row>
    <row r="16" spans="1:6" ht="15.75" thickBot="1">
      <c r="A16" s="116" t="s">
        <v>46</v>
      </c>
      <c r="B16" s="117">
        <f>SUM(B2:B15)</f>
        <v>154</v>
      </c>
      <c r="C16" s="118">
        <v>10</v>
      </c>
      <c r="D16" s="119" t="s">
        <v>4</v>
      </c>
      <c r="E16" s="119"/>
      <c r="F16" s="120"/>
    </row>
    <row r="17" ht="15.7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0.140625" style="53" customWidth="1"/>
    <col min="2" max="2" width="5.00390625" style="50" bestFit="1" customWidth="1"/>
    <col min="3" max="3" width="5.421875" style="50" customWidth="1"/>
    <col min="4" max="4" width="23.421875" style="53" bestFit="1" customWidth="1"/>
    <col min="5" max="5" width="17.421875" style="53" bestFit="1" customWidth="1"/>
    <col min="6" max="7" width="9.00390625" style="50" customWidth="1"/>
    <col min="8" max="16384" width="9.00390625" style="53" customWidth="1"/>
  </cols>
  <sheetData>
    <row r="1" spans="1:6" s="4" customFormat="1" ht="15.75" thickTop="1">
      <c r="A1" s="40" t="s">
        <v>54</v>
      </c>
      <c r="B1" s="108" t="s">
        <v>0</v>
      </c>
      <c r="C1" s="108" t="s">
        <v>20</v>
      </c>
      <c r="D1" s="108" t="s">
        <v>1</v>
      </c>
      <c r="E1" s="108" t="s">
        <v>2</v>
      </c>
      <c r="F1" s="109" t="s">
        <v>259</v>
      </c>
    </row>
    <row r="2" spans="1:6" ht="15">
      <c r="A2" s="110" t="s">
        <v>29</v>
      </c>
      <c r="B2" s="112">
        <v>12</v>
      </c>
      <c r="C2" s="112">
        <v>50</v>
      </c>
      <c r="D2" s="46" t="s">
        <v>116</v>
      </c>
      <c r="E2" s="46" t="s">
        <v>119</v>
      </c>
      <c r="F2" s="121"/>
    </row>
    <row r="3" spans="1:6" ht="15">
      <c r="A3" s="110" t="s">
        <v>30</v>
      </c>
      <c r="B3" s="112">
        <v>12</v>
      </c>
      <c r="C3" s="112">
        <v>25</v>
      </c>
      <c r="D3" s="46" t="s">
        <v>116</v>
      </c>
      <c r="E3" s="46" t="s">
        <v>119</v>
      </c>
      <c r="F3" s="121"/>
    </row>
    <row r="4" spans="1:6" ht="15">
      <c r="A4" s="110" t="s">
        <v>31</v>
      </c>
      <c r="B4" s="112">
        <v>9</v>
      </c>
      <c r="C4" s="112">
        <v>27</v>
      </c>
      <c r="D4" s="46" t="s">
        <v>117</v>
      </c>
      <c r="E4" s="122" t="s">
        <v>244</v>
      </c>
      <c r="F4" s="121"/>
    </row>
    <row r="5" spans="1:6" ht="15">
      <c r="A5" s="110" t="s">
        <v>32</v>
      </c>
      <c r="B5" s="112">
        <v>9</v>
      </c>
      <c r="C5" s="112">
        <v>27</v>
      </c>
      <c r="D5" s="46" t="s">
        <v>117</v>
      </c>
      <c r="E5" s="123" t="s">
        <v>181</v>
      </c>
      <c r="F5" s="121"/>
    </row>
    <row r="6" spans="1:6" ht="15">
      <c r="A6" s="110" t="s">
        <v>33</v>
      </c>
      <c r="B6" s="112">
        <v>12</v>
      </c>
      <c r="C6" s="112">
        <v>27</v>
      </c>
      <c r="D6" s="124" t="s">
        <v>133</v>
      </c>
      <c r="E6" s="123" t="s">
        <v>121</v>
      </c>
      <c r="F6" s="121"/>
    </row>
    <row r="7" spans="1:6" ht="15">
      <c r="A7" s="115" t="s">
        <v>118</v>
      </c>
      <c r="B7" s="112">
        <v>6</v>
      </c>
      <c r="C7" s="112">
        <v>27</v>
      </c>
      <c r="D7" s="124" t="s">
        <v>133</v>
      </c>
      <c r="E7" s="123" t="s">
        <v>121</v>
      </c>
      <c r="F7" s="121"/>
    </row>
    <row r="8" spans="1:6" ht="15">
      <c r="A8" s="115" t="s">
        <v>22</v>
      </c>
      <c r="B8" s="112">
        <v>6</v>
      </c>
      <c r="C8" s="112">
        <v>16</v>
      </c>
      <c r="D8" s="113" t="s">
        <v>47</v>
      </c>
      <c r="E8" s="113" t="s">
        <v>143</v>
      </c>
      <c r="F8" s="125" t="s">
        <v>239</v>
      </c>
    </row>
    <row r="9" spans="1:6" ht="15">
      <c r="A9" s="115" t="s">
        <v>45</v>
      </c>
      <c r="B9" s="112">
        <v>12</v>
      </c>
      <c r="C9" s="112">
        <v>16</v>
      </c>
      <c r="D9" s="113" t="s">
        <v>47</v>
      </c>
      <c r="E9" s="113" t="s">
        <v>144</v>
      </c>
      <c r="F9" s="125" t="s">
        <v>239</v>
      </c>
    </row>
    <row r="10" spans="1:6" ht="30.75">
      <c r="A10" s="115" t="s">
        <v>42</v>
      </c>
      <c r="B10" s="112">
        <v>12</v>
      </c>
      <c r="C10" s="112">
        <v>6</v>
      </c>
      <c r="D10" s="123" t="s">
        <v>5</v>
      </c>
      <c r="E10" s="123" t="s">
        <v>139</v>
      </c>
      <c r="F10" s="121" t="s">
        <v>240</v>
      </c>
    </row>
    <row r="11" spans="1:6" ht="15">
      <c r="A11" s="115" t="s">
        <v>43</v>
      </c>
      <c r="B11" s="112">
        <v>10</v>
      </c>
      <c r="C11" s="112">
        <v>6</v>
      </c>
      <c r="D11" s="123" t="s">
        <v>5</v>
      </c>
      <c r="E11" s="123" t="s">
        <v>136</v>
      </c>
      <c r="F11" s="121"/>
    </row>
    <row r="12" spans="1:6" ht="15">
      <c r="A12" s="115" t="s">
        <v>44</v>
      </c>
      <c r="B12" s="112">
        <v>14</v>
      </c>
      <c r="C12" s="112">
        <v>6</v>
      </c>
      <c r="D12" s="123" t="s">
        <v>5</v>
      </c>
      <c r="E12" s="123" t="s">
        <v>136</v>
      </c>
      <c r="F12" s="125" t="s">
        <v>239</v>
      </c>
    </row>
    <row r="13" spans="1:7" s="45" customFormat="1" ht="15">
      <c r="A13" s="126" t="s">
        <v>231</v>
      </c>
      <c r="B13" s="127">
        <v>10</v>
      </c>
      <c r="C13" s="127">
        <v>6</v>
      </c>
      <c r="D13" s="128" t="s">
        <v>5</v>
      </c>
      <c r="E13" s="128" t="s">
        <v>262</v>
      </c>
      <c r="F13" s="129"/>
      <c r="G13" s="49"/>
    </row>
    <row r="14" spans="1:7" s="45" customFormat="1" ht="15">
      <c r="A14" s="126" t="s">
        <v>232</v>
      </c>
      <c r="B14" s="127">
        <v>10</v>
      </c>
      <c r="C14" s="127">
        <v>6</v>
      </c>
      <c r="D14" s="128" t="s">
        <v>5</v>
      </c>
      <c r="E14" s="128" t="s">
        <v>262</v>
      </c>
      <c r="F14" s="129"/>
      <c r="G14" s="49"/>
    </row>
    <row r="15" spans="1:6" ht="15">
      <c r="A15" s="115" t="s">
        <v>46</v>
      </c>
      <c r="B15" s="130">
        <f>SUM(B2:B14)</f>
        <v>134</v>
      </c>
      <c r="C15" s="112"/>
      <c r="D15" s="123"/>
      <c r="E15" s="123"/>
      <c r="F15" s="121"/>
    </row>
    <row r="16" spans="1:6" ht="30.75">
      <c r="A16" s="131" t="s">
        <v>260</v>
      </c>
      <c r="B16" s="132"/>
      <c r="C16" s="132"/>
      <c r="D16" s="133"/>
      <c r="E16" s="133"/>
      <c r="F16" s="121"/>
    </row>
    <row r="17" spans="1:6" ht="15.75">
      <c r="A17" s="134" t="s">
        <v>41</v>
      </c>
      <c r="B17" s="132">
        <v>12</v>
      </c>
      <c r="C17" s="132">
        <v>60</v>
      </c>
      <c r="D17" s="78" t="s">
        <v>210</v>
      </c>
      <c r="E17" s="133" t="s">
        <v>184</v>
      </c>
      <c r="F17" s="121"/>
    </row>
    <row r="18" spans="1:6" ht="15.75">
      <c r="A18" s="134" t="s">
        <v>206</v>
      </c>
      <c r="B18" s="132">
        <v>6</v>
      </c>
      <c r="C18" s="132">
        <v>25</v>
      </c>
      <c r="D18" s="78" t="s">
        <v>210</v>
      </c>
      <c r="E18" s="133" t="s">
        <v>207</v>
      </c>
      <c r="F18" s="121"/>
    </row>
    <row r="19" spans="1:6" ht="15.75">
      <c r="A19" s="134" t="s">
        <v>27</v>
      </c>
      <c r="B19" s="132">
        <v>12</v>
      </c>
      <c r="C19" s="132">
        <v>30</v>
      </c>
      <c r="D19" s="133" t="s">
        <v>123</v>
      </c>
      <c r="E19" s="133" t="s">
        <v>124</v>
      </c>
      <c r="F19" s="121"/>
    </row>
    <row r="20" spans="1:6" ht="15.75">
      <c r="A20" s="134" t="s">
        <v>28</v>
      </c>
      <c r="B20" s="132">
        <v>6</v>
      </c>
      <c r="C20" s="132">
        <v>30</v>
      </c>
      <c r="D20" s="133" t="s">
        <v>123</v>
      </c>
      <c r="E20" s="133" t="s">
        <v>125</v>
      </c>
      <c r="F20" s="121"/>
    </row>
    <row r="21" spans="1:6" ht="15.75">
      <c r="A21" s="134" t="s">
        <v>46</v>
      </c>
      <c r="B21" s="130">
        <f>SUM(B17:B20)</f>
        <v>36</v>
      </c>
      <c r="C21" s="112"/>
      <c r="D21" s="113"/>
      <c r="E21" s="123"/>
      <c r="F21" s="121"/>
    </row>
    <row r="22" spans="1:6" ht="15.75" thickBot="1">
      <c r="A22" s="135" t="s">
        <v>261</v>
      </c>
      <c r="B22" s="117">
        <f>B15+B21</f>
        <v>170</v>
      </c>
      <c r="C22" s="118"/>
      <c r="D22" s="136"/>
      <c r="E22" s="136"/>
      <c r="F22" s="137"/>
    </row>
    <row r="23" ht="15.7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3.140625" style="9" bestFit="1" customWidth="1"/>
    <col min="2" max="2" width="5.00390625" style="10" bestFit="1" customWidth="1"/>
    <col min="3" max="3" width="5.421875" style="10" customWidth="1"/>
    <col min="4" max="4" width="23.421875" style="9" bestFit="1" customWidth="1"/>
    <col min="5" max="5" width="25.8515625" style="9" bestFit="1" customWidth="1"/>
    <col min="6" max="6" width="12.57421875" style="9" bestFit="1" customWidth="1"/>
    <col min="7" max="16384" width="9.00390625" style="9" customWidth="1"/>
  </cols>
  <sheetData>
    <row r="1" spans="1:6" s="8" customFormat="1" ht="15.75" thickTop="1">
      <c r="A1" s="15" t="s">
        <v>51</v>
      </c>
      <c r="B1" s="16" t="s">
        <v>0</v>
      </c>
      <c r="C1" s="16" t="s">
        <v>20</v>
      </c>
      <c r="D1" s="16" t="s">
        <v>1</v>
      </c>
      <c r="E1" s="16" t="s">
        <v>2</v>
      </c>
      <c r="F1" s="17" t="s">
        <v>258</v>
      </c>
    </row>
    <row r="2" spans="1:6" ht="15">
      <c r="A2" s="28" t="s">
        <v>21</v>
      </c>
      <c r="B2" s="18">
        <v>18</v>
      </c>
      <c r="C2" s="18">
        <v>60</v>
      </c>
      <c r="D2" s="19" t="s">
        <v>112</v>
      </c>
      <c r="E2" s="19" t="s">
        <v>187</v>
      </c>
      <c r="F2" s="20"/>
    </row>
    <row r="3" spans="1:6" ht="15">
      <c r="A3" s="28" t="s">
        <v>188</v>
      </c>
      <c r="B3" s="18">
        <v>12</v>
      </c>
      <c r="C3" s="18">
        <v>25</v>
      </c>
      <c r="D3" s="19" t="s">
        <v>112</v>
      </c>
      <c r="E3" s="19" t="s">
        <v>189</v>
      </c>
      <c r="F3" s="20"/>
    </row>
    <row r="4" spans="1:6" ht="15">
      <c r="A4" s="28" t="s">
        <v>191</v>
      </c>
      <c r="B4" s="18">
        <v>12</v>
      </c>
      <c r="C4" s="18">
        <v>25</v>
      </c>
      <c r="D4" s="19" t="s">
        <v>112</v>
      </c>
      <c r="E4" s="19" t="s">
        <v>190</v>
      </c>
      <c r="F4" s="20"/>
    </row>
    <row r="5" spans="1:6" ht="15">
      <c r="A5" s="28" t="s">
        <v>192</v>
      </c>
      <c r="B5" s="18">
        <v>12</v>
      </c>
      <c r="C5" s="18">
        <v>10</v>
      </c>
      <c r="D5" s="19" t="s">
        <v>113</v>
      </c>
      <c r="E5" s="19" t="s">
        <v>190</v>
      </c>
      <c r="F5" s="20" t="s">
        <v>229</v>
      </c>
    </row>
    <row r="6" spans="1:6" ht="15">
      <c r="A6" s="28" t="s">
        <v>12</v>
      </c>
      <c r="B6" s="18">
        <v>12</v>
      </c>
      <c r="C6" s="18">
        <v>63</v>
      </c>
      <c r="D6" s="19" t="s">
        <v>128</v>
      </c>
      <c r="E6" s="19" t="s">
        <v>127</v>
      </c>
      <c r="F6" s="20"/>
    </row>
    <row r="7" spans="1:6" ht="15">
      <c r="A7" s="28" t="s">
        <v>129</v>
      </c>
      <c r="B7" s="18">
        <v>6</v>
      </c>
      <c r="C7" s="18">
        <v>32</v>
      </c>
      <c r="D7" s="19" t="s">
        <v>112</v>
      </c>
      <c r="E7" s="19" t="s">
        <v>127</v>
      </c>
      <c r="F7" s="20"/>
    </row>
    <row r="8" spans="1:6" ht="15">
      <c r="A8" s="28" t="s">
        <v>130</v>
      </c>
      <c r="B8" s="18">
        <v>6</v>
      </c>
      <c r="C8" s="18">
        <v>31</v>
      </c>
      <c r="D8" s="19" t="s">
        <v>128</v>
      </c>
      <c r="E8" s="19" t="s">
        <v>127</v>
      </c>
      <c r="F8" s="20" t="s">
        <v>230</v>
      </c>
    </row>
    <row r="9" spans="1:6" s="37" customFormat="1" ht="15.75">
      <c r="A9" s="140" t="s">
        <v>41</v>
      </c>
      <c r="B9" s="141">
        <v>12</v>
      </c>
      <c r="C9" s="141">
        <v>60</v>
      </c>
      <c r="D9" s="78" t="s">
        <v>210</v>
      </c>
      <c r="E9" s="142" t="s">
        <v>184</v>
      </c>
      <c r="F9" s="143"/>
    </row>
    <row r="10" spans="1:6" s="37" customFormat="1" ht="15.75">
      <c r="A10" s="140" t="s">
        <v>206</v>
      </c>
      <c r="B10" s="141">
        <v>6</v>
      </c>
      <c r="C10" s="141">
        <v>25</v>
      </c>
      <c r="D10" s="78" t="s">
        <v>113</v>
      </c>
      <c r="E10" s="142" t="s">
        <v>207</v>
      </c>
      <c r="F10" s="20" t="s">
        <v>235</v>
      </c>
    </row>
    <row r="11" spans="1:6" s="37" customFormat="1" ht="15.75">
      <c r="A11" s="140" t="s">
        <v>208</v>
      </c>
      <c r="B11" s="141">
        <v>6</v>
      </c>
      <c r="C11" s="141">
        <v>25</v>
      </c>
      <c r="D11" s="78" t="s">
        <v>210</v>
      </c>
      <c r="E11" s="142" t="s">
        <v>207</v>
      </c>
      <c r="F11" s="20" t="s">
        <v>230</v>
      </c>
    </row>
    <row r="12" spans="1:6" s="37" customFormat="1" ht="15.75">
      <c r="A12" s="140" t="s">
        <v>209</v>
      </c>
      <c r="B12" s="141">
        <v>6</v>
      </c>
      <c r="C12" s="141">
        <v>10</v>
      </c>
      <c r="D12" s="144" t="s">
        <v>113</v>
      </c>
      <c r="E12" s="145" t="s">
        <v>155</v>
      </c>
      <c r="F12" s="143" t="s">
        <v>256</v>
      </c>
    </row>
    <row r="13" spans="1:6" ht="15">
      <c r="A13" s="28" t="s">
        <v>109</v>
      </c>
      <c r="B13" s="18">
        <v>13</v>
      </c>
      <c r="C13" s="18">
        <v>74</v>
      </c>
      <c r="D13" s="19" t="s">
        <v>113</v>
      </c>
      <c r="E13" s="19" t="s">
        <v>164</v>
      </c>
      <c r="F13" s="20"/>
    </row>
    <row r="14" spans="1:6" ht="15">
      <c r="A14" s="28" t="s">
        <v>110</v>
      </c>
      <c r="B14" s="18">
        <v>5</v>
      </c>
      <c r="C14" s="18">
        <v>74</v>
      </c>
      <c r="D14" s="19" t="s">
        <v>113</v>
      </c>
      <c r="E14" s="19" t="s">
        <v>164</v>
      </c>
      <c r="F14" s="20"/>
    </row>
    <row r="15" spans="1:6" ht="15">
      <c r="A15" s="98" t="s">
        <v>103</v>
      </c>
      <c r="B15" s="22">
        <v>12</v>
      </c>
      <c r="C15" s="22">
        <v>74</v>
      </c>
      <c r="D15" s="99" t="s">
        <v>113</v>
      </c>
      <c r="E15" s="99" t="s">
        <v>223</v>
      </c>
      <c r="F15" s="23"/>
    </row>
    <row r="16" spans="1:6" ht="15">
      <c r="A16" s="98" t="s">
        <v>104</v>
      </c>
      <c r="B16" s="22">
        <v>12</v>
      </c>
      <c r="C16" s="22">
        <v>74</v>
      </c>
      <c r="D16" s="99" t="s">
        <v>113</v>
      </c>
      <c r="E16" s="99" t="s">
        <v>224</v>
      </c>
      <c r="F16" s="23"/>
    </row>
    <row r="17" spans="1:6" ht="15">
      <c r="A17" s="98" t="s">
        <v>37</v>
      </c>
      <c r="B17" s="22">
        <v>12</v>
      </c>
      <c r="C17" s="22">
        <v>74</v>
      </c>
      <c r="D17" s="99" t="s">
        <v>113</v>
      </c>
      <c r="E17" s="99" t="s">
        <v>226</v>
      </c>
      <c r="F17" s="23"/>
    </row>
    <row r="18" spans="1:6" ht="15">
      <c r="A18" s="98" t="s">
        <v>38</v>
      </c>
      <c r="B18" s="22">
        <v>6</v>
      </c>
      <c r="C18" s="22">
        <v>74</v>
      </c>
      <c r="D18" s="99" t="s">
        <v>113</v>
      </c>
      <c r="E18" s="99" t="s">
        <v>226</v>
      </c>
      <c r="F18" s="23"/>
    </row>
    <row r="19" spans="1:6" s="1" customFormat="1" ht="15.75" thickBot="1">
      <c r="A19" s="103" t="s">
        <v>46</v>
      </c>
      <c r="B19" s="104">
        <f>SUM(B2:B3,B6:B7,B9:B10,B13:B18)</f>
        <v>126</v>
      </c>
      <c r="C19" s="105"/>
      <c r="D19" s="106"/>
      <c r="E19" s="106"/>
      <c r="F19" s="107"/>
    </row>
    <row r="20" spans="2:3" s="1" customFormat="1" ht="15.75" thickTop="1">
      <c r="B20" s="2"/>
      <c r="C20" s="2"/>
    </row>
    <row r="30" ht="15.75">
      <c r="A30" s="11"/>
    </row>
    <row r="31" ht="15.75">
      <c r="A31" s="11"/>
    </row>
    <row r="32" ht="15">
      <c r="B32" s="8"/>
    </row>
    <row r="35" ht="15.75">
      <c r="A35" s="11"/>
    </row>
    <row r="36" spans="1:3" s="14" customFormat="1" ht="15.75">
      <c r="A36" s="12"/>
      <c r="B36" s="13"/>
      <c r="C36" s="10"/>
    </row>
    <row r="37" spans="1:3" s="14" customFormat="1" ht="15.75">
      <c r="A37" s="12"/>
      <c r="B37" s="13"/>
      <c r="C37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140625" style="9" bestFit="1" customWidth="1"/>
    <col min="2" max="2" width="5.00390625" style="10" bestFit="1" customWidth="1"/>
    <col min="3" max="3" width="5.421875" style="10" customWidth="1"/>
    <col min="4" max="4" width="11.28125" style="9" bestFit="1" customWidth="1"/>
    <col min="5" max="5" width="20.57421875" style="9" bestFit="1" customWidth="1"/>
    <col min="6" max="6" width="8.421875" style="9" bestFit="1" customWidth="1"/>
    <col min="7" max="7" width="4.8515625" style="10" bestFit="1" customWidth="1"/>
    <col min="8" max="16384" width="9.00390625" style="9" customWidth="1"/>
  </cols>
  <sheetData>
    <row r="1" spans="1:6" s="8" customFormat="1" ht="15.75" thickTop="1">
      <c r="A1" s="15" t="s">
        <v>49</v>
      </c>
      <c r="B1" s="16" t="s">
        <v>0</v>
      </c>
      <c r="C1" s="16" t="s">
        <v>20</v>
      </c>
      <c r="D1" s="16" t="s">
        <v>1</v>
      </c>
      <c r="E1" s="16" t="s">
        <v>2</v>
      </c>
      <c r="F1" s="17" t="s">
        <v>258</v>
      </c>
    </row>
    <row r="2" spans="1:6" ht="15">
      <c r="A2" s="28" t="s">
        <v>24</v>
      </c>
      <c r="B2" s="18">
        <v>6</v>
      </c>
      <c r="C2" s="18">
        <v>46</v>
      </c>
      <c r="D2" s="113" t="s">
        <v>132</v>
      </c>
      <c r="E2" s="113" t="s">
        <v>166</v>
      </c>
      <c r="F2" s="20"/>
    </row>
    <row r="3" spans="1:6" ht="15">
      <c r="A3" s="28" t="s">
        <v>167</v>
      </c>
      <c r="B3" s="18">
        <v>12</v>
      </c>
      <c r="C3" s="18">
        <v>25</v>
      </c>
      <c r="D3" s="113" t="s">
        <v>132</v>
      </c>
      <c r="E3" s="113" t="s">
        <v>166</v>
      </c>
      <c r="F3" s="20"/>
    </row>
    <row r="4" spans="1:6" ht="15">
      <c r="A4" s="28" t="s">
        <v>169</v>
      </c>
      <c r="B4" s="18">
        <v>12</v>
      </c>
      <c r="C4" s="18">
        <v>25</v>
      </c>
      <c r="D4" s="113" t="s">
        <v>114</v>
      </c>
      <c r="E4" s="113" t="s">
        <v>168</v>
      </c>
      <c r="F4" s="20" t="s">
        <v>229</v>
      </c>
    </row>
    <row r="5" spans="1:6" ht="15">
      <c r="A5" s="28" t="s">
        <v>29</v>
      </c>
      <c r="B5" s="18">
        <v>12</v>
      </c>
      <c r="C5" s="18">
        <v>50</v>
      </c>
      <c r="D5" s="19" t="s">
        <v>116</v>
      </c>
      <c r="E5" s="19" t="s">
        <v>119</v>
      </c>
      <c r="F5" s="20"/>
    </row>
    <row r="6" spans="1:6" ht="15">
      <c r="A6" s="28" t="s">
        <v>30</v>
      </c>
      <c r="B6" s="18">
        <v>12</v>
      </c>
      <c r="C6" s="18">
        <v>25</v>
      </c>
      <c r="D6" s="19" t="s">
        <v>116</v>
      </c>
      <c r="E6" s="19" t="s">
        <v>119</v>
      </c>
      <c r="F6" s="20" t="s">
        <v>265</v>
      </c>
    </row>
    <row r="7" spans="1:6" ht="15">
      <c r="A7" s="28" t="s">
        <v>30</v>
      </c>
      <c r="B7" s="18">
        <v>12</v>
      </c>
      <c r="C7" s="18">
        <v>25</v>
      </c>
      <c r="D7" s="19" t="s">
        <v>114</v>
      </c>
      <c r="E7" s="19" t="s">
        <v>120</v>
      </c>
      <c r="F7" s="20" t="s">
        <v>229</v>
      </c>
    </row>
    <row r="8" spans="1:6" ht="15">
      <c r="A8" s="28" t="s">
        <v>101</v>
      </c>
      <c r="B8" s="18">
        <v>13</v>
      </c>
      <c r="C8" s="18">
        <v>73</v>
      </c>
      <c r="D8" s="19" t="s">
        <v>111</v>
      </c>
      <c r="E8" s="19" t="s">
        <v>161</v>
      </c>
      <c r="F8" s="20"/>
    </row>
    <row r="9" spans="1:6" ht="15">
      <c r="A9" s="28" t="s">
        <v>102</v>
      </c>
      <c r="B9" s="18">
        <v>5</v>
      </c>
      <c r="C9" s="18">
        <v>73</v>
      </c>
      <c r="D9" s="19" t="s">
        <v>111</v>
      </c>
      <c r="E9" s="19" t="s">
        <v>161</v>
      </c>
      <c r="F9" s="20" t="s">
        <v>265</v>
      </c>
    </row>
    <row r="10" spans="1:6" ht="15">
      <c r="A10" s="28" t="s">
        <v>105</v>
      </c>
      <c r="B10" s="18">
        <v>12</v>
      </c>
      <c r="C10" s="18">
        <v>50</v>
      </c>
      <c r="D10" s="99" t="s">
        <v>134</v>
      </c>
      <c r="E10" s="19" t="s">
        <v>147</v>
      </c>
      <c r="F10" s="20"/>
    </row>
    <row r="11" spans="1:6" ht="15">
      <c r="A11" s="28" t="s">
        <v>106</v>
      </c>
      <c r="B11" s="18">
        <v>6</v>
      </c>
      <c r="C11" s="18">
        <v>50</v>
      </c>
      <c r="D11" s="99" t="s">
        <v>134</v>
      </c>
      <c r="E11" s="19" t="s">
        <v>147</v>
      </c>
      <c r="F11" s="20"/>
    </row>
    <row r="12" spans="1:7" s="38" customFormat="1" ht="15">
      <c r="A12" s="28" t="s">
        <v>34</v>
      </c>
      <c r="B12" s="79">
        <v>12</v>
      </c>
      <c r="C12" s="79">
        <v>36</v>
      </c>
      <c r="D12" s="145" t="s">
        <v>114</v>
      </c>
      <c r="E12" s="145" t="s">
        <v>157</v>
      </c>
      <c r="F12" s="80"/>
      <c r="G12" s="39"/>
    </row>
    <row r="13" spans="1:7" s="38" customFormat="1" ht="15">
      <c r="A13" s="28" t="s">
        <v>35</v>
      </c>
      <c r="B13" s="79">
        <v>6</v>
      </c>
      <c r="C13" s="79">
        <v>25</v>
      </c>
      <c r="D13" s="145" t="s">
        <v>114</v>
      </c>
      <c r="E13" s="145" t="s">
        <v>157</v>
      </c>
      <c r="F13" s="80"/>
      <c r="G13" s="39"/>
    </row>
    <row r="14" spans="1:7" s="38" customFormat="1" ht="15">
      <c r="A14" s="28" t="s">
        <v>35</v>
      </c>
      <c r="B14" s="79">
        <v>6</v>
      </c>
      <c r="C14" s="79">
        <v>25</v>
      </c>
      <c r="D14" s="145" t="s">
        <v>114</v>
      </c>
      <c r="E14" s="145" t="s">
        <v>157</v>
      </c>
      <c r="F14" s="80"/>
      <c r="G14" s="39"/>
    </row>
    <row r="15" spans="1:6" ht="15">
      <c r="A15" s="28" t="s">
        <v>107</v>
      </c>
      <c r="B15" s="18">
        <v>13</v>
      </c>
      <c r="C15" s="18">
        <v>36</v>
      </c>
      <c r="D15" s="19" t="s">
        <v>114</v>
      </c>
      <c r="E15" s="19" t="s">
        <v>162</v>
      </c>
      <c r="F15" s="20"/>
    </row>
    <row r="16" spans="1:6" ht="15">
      <c r="A16" s="28" t="s">
        <v>108</v>
      </c>
      <c r="B16" s="18">
        <v>5</v>
      </c>
      <c r="C16" s="18">
        <v>36</v>
      </c>
      <c r="D16" s="19" t="s">
        <v>114</v>
      </c>
      <c r="E16" s="19" t="s">
        <v>163</v>
      </c>
      <c r="F16" s="20"/>
    </row>
    <row r="17" spans="1:6" ht="15">
      <c r="A17" s="28" t="s">
        <v>36</v>
      </c>
      <c r="B17" s="18">
        <v>12</v>
      </c>
      <c r="C17" s="18">
        <v>36</v>
      </c>
      <c r="D17" s="19" t="s">
        <v>114</v>
      </c>
      <c r="E17" s="19" t="s">
        <v>186</v>
      </c>
      <c r="F17" s="20"/>
    </row>
    <row r="18" spans="1:6" ht="15">
      <c r="A18" s="28" t="s">
        <v>201</v>
      </c>
      <c r="B18" s="18">
        <v>6</v>
      </c>
      <c r="C18" s="18"/>
      <c r="D18" s="19" t="s">
        <v>114</v>
      </c>
      <c r="E18" s="19" t="s">
        <v>200</v>
      </c>
      <c r="F18" s="20" t="s">
        <v>265</v>
      </c>
    </row>
    <row r="19" spans="1:6" ht="15">
      <c r="A19" s="28" t="s">
        <v>202</v>
      </c>
      <c r="B19" s="18">
        <v>6</v>
      </c>
      <c r="C19" s="18"/>
      <c r="D19" s="19" t="s">
        <v>114</v>
      </c>
      <c r="E19" s="19"/>
      <c r="F19" s="20"/>
    </row>
    <row r="20" spans="1:6" ht="15.75" thickBot="1">
      <c r="A20" s="161" t="s">
        <v>48</v>
      </c>
      <c r="B20" s="24">
        <f>SUM(B2:B3,B5:B6,B8:B13,B15:B18)</f>
        <v>132</v>
      </c>
      <c r="C20" s="25"/>
      <c r="D20" s="26"/>
      <c r="E20" s="26"/>
      <c r="F20" s="27"/>
    </row>
    <row r="21" ht="15.75" thickTop="1"/>
    <row r="23" ht="15.75">
      <c r="A23" s="11"/>
    </row>
    <row r="24" ht="15.75">
      <c r="A24" s="11"/>
    </row>
    <row r="25" ht="15">
      <c r="B25" s="8"/>
    </row>
    <row r="28" ht="15.75">
      <c r="A28" s="11"/>
    </row>
    <row r="29" spans="1:7" s="14" customFormat="1" ht="15.75">
      <c r="A29" s="12"/>
      <c r="B29" s="13"/>
      <c r="C29" s="10"/>
      <c r="G29" s="13"/>
    </row>
    <row r="30" spans="1:7" s="14" customFormat="1" ht="15.75">
      <c r="A30" s="12"/>
      <c r="B30" s="13"/>
      <c r="C30" s="10"/>
      <c r="G30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140625" style="45" bestFit="1" customWidth="1"/>
    <col min="2" max="2" width="5.00390625" style="49" bestFit="1" customWidth="1"/>
    <col min="3" max="3" width="5.421875" style="49" customWidth="1"/>
    <col min="4" max="4" width="23.421875" style="45" bestFit="1" customWidth="1"/>
    <col min="5" max="5" width="20.00390625" style="45" customWidth="1"/>
    <col min="6" max="6" width="8.421875" style="49" bestFit="1" customWidth="1"/>
    <col min="7" max="16384" width="9.00390625" style="45" customWidth="1"/>
  </cols>
  <sheetData>
    <row r="1" spans="1:6" s="43" customFormat="1" ht="15.75" thickTop="1">
      <c r="A1" s="40" t="s">
        <v>50</v>
      </c>
      <c r="B1" s="41" t="s">
        <v>0</v>
      </c>
      <c r="C1" s="41" t="s">
        <v>20</v>
      </c>
      <c r="D1" s="41" t="s">
        <v>1</v>
      </c>
      <c r="E1" s="41" t="s">
        <v>2</v>
      </c>
      <c r="F1" s="42" t="s">
        <v>258</v>
      </c>
    </row>
    <row r="2" spans="1:6" ht="15">
      <c r="A2" s="81" t="s">
        <v>31</v>
      </c>
      <c r="B2" s="44">
        <v>9</v>
      </c>
      <c r="C2" s="44">
        <v>27</v>
      </c>
      <c r="D2" s="46" t="s">
        <v>117</v>
      </c>
      <c r="E2" s="122" t="s">
        <v>243</v>
      </c>
      <c r="F2" s="138"/>
    </row>
    <row r="3" spans="1:6" ht="15">
      <c r="A3" s="81" t="s">
        <v>182</v>
      </c>
      <c r="B3" s="44">
        <v>9</v>
      </c>
      <c r="C3" s="44">
        <v>27</v>
      </c>
      <c r="D3" s="46" t="s">
        <v>117</v>
      </c>
      <c r="E3" s="123" t="s">
        <v>181</v>
      </c>
      <c r="F3" s="138"/>
    </row>
    <row r="4" spans="1:6" ht="15">
      <c r="A4" s="81" t="s">
        <v>183</v>
      </c>
      <c r="B4" s="44">
        <v>9</v>
      </c>
      <c r="C4" s="44">
        <v>27</v>
      </c>
      <c r="D4" s="46" t="s">
        <v>115</v>
      </c>
      <c r="E4" s="123" t="s">
        <v>148</v>
      </c>
      <c r="F4" s="138" t="s">
        <v>229</v>
      </c>
    </row>
    <row r="5" spans="1:6" ht="15">
      <c r="A5" s="81" t="s">
        <v>33</v>
      </c>
      <c r="B5" s="44">
        <v>12</v>
      </c>
      <c r="C5" s="44">
        <v>27</v>
      </c>
      <c r="D5" s="46" t="s">
        <v>117</v>
      </c>
      <c r="E5" s="46" t="s">
        <v>121</v>
      </c>
      <c r="F5" s="138"/>
    </row>
    <row r="6" spans="1:6" ht="15">
      <c r="A6" s="60" t="s">
        <v>118</v>
      </c>
      <c r="B6" s="44">
        <v>6</v>
      </c>
      <c r="C6" s="44">
        <v>27</v>
      </c>
      <c r="D6" s="46" t="s">
        <v>117</v>
      </c>
      <c r="E6" s="46" t="s">
        <v>121</v>
      </c>
      <c r="F6" s="138"/>
    </row>
    <row r="7" spans="1:6" ht="15">
      <c r="A7" s="81" t="s">
        <v>101</v>
      </c>
      <c r="B7" s="44">
        <v>13</v>
      </c>
      <c r="C7" s="44">
        <v>73</v>
      </c>
      <c r="D7" s="46" t="s">
        <v>111</v>
      </c>
      <c r="E7" s="46" t="s">
        <v>161</v>
      </c>
      <c r="F7" s="138"/>
    </row>
    <row r="8" spans="1:6" ht="15">
      <c r="A8" s="81" t="s">
        <v>102</v>
      </c>
      <c r="B8" s="44">
        <v>5</v>
      </c>
      <c r="C8" s="44">
        <v>73</v>
      </c>
      <c r="D8" s="46" t="s">
        <v>111</v>
      </c>
      <c r="E8" s="46" t="s">
        <v>161</v>
      </c>
      <c r="F8" s="138"/>
    </row>
    <row r="9" spans="1:6" s="14" customFormat="1" ht="15.75">
      <c r="A9" s="81" t="s">
        <v>27</v>
      </c>
      <c r="B9" s="44">
        <v>12</v>
      </c>
      <c r="C9" s="146">
        <v>30</v>
      </c>
      <c r="D9" s="78" t="s">
        <v>123</v>
      </c>
      <c r="E9" s="147" t="s">
        <v>124</v>
      </c>
      <c r="F9" s="148"/>
    </row>
    <row r="10" spans="1:6" s="14" customFormat="1" ht="15.75">
      <c r="A10" s="81" t="s">
        <v>28</v>
      </c>
      <c r="B10" s="44">
        <v>6</v>
      </c>
      <c r="C10" s="146">
        <v>30</v>
      </c>
      <c r="D10" s="78" t="s">
        <v>123</v>
      </c>
      <c r="E10" s="147" t="s">
        <v>125</v>
      </c>
      <c r="F10" s="148"/>
    </row>
    <row r="11" spans="1:6" ht="15.75">
      <c r="A11" s="149" t="s">
        <v>41</v>
      </c>
      <c r="B11" s="146">
        <v>12</v>
      </c>
      <c r="C11" s="44">
        <v>30</v>
      </c>
      <c r="D11" s="78" t="s">
        <v>210</v>
      </c>
      <c r="E11" s="142" t="s">
        <v>184</v>
      </c>
      <c r="F11" s="138"/>
    </row>
    <row r="12" spans="1:6" ht="15.75">
      <c r="A12" s="149" t="s">
        <v>206</v>
      </c>
      <c r="B12" s="146">
        <v>6</v>
      </c>
      <c r="C12" s="44">
        <v>30</v>
      </c>
      <c r="D12" s="78" t="s">
        <v>210</v>
      </c>
      <c r="E12" s="142" t="s">
        <v>207</v>
      </c>
      <c r="F12" s="138"/>
    </row>
    <row r="13" spans="1:6" ht="15.75">
      <c r="A13" s="149" t="s">
        <v>39</v>
      </c>
      <c r="B13" s="146">
        <v>8</v>
      </c>
      <c r="C13" s="146">
        <v>6</v>
      </c>
      <c r="D13" s="78" t="s">
        <v>131</v>
      </c>
      <c r="E13" s="46" t="s">
        <v>119</v>
      </c>
      <c r="F13" s="138">
        <v>216</v>
      </c>
    </row>
    <row r="14" spans="1:6" ht="15.75">
      <c r="A14" s="149" t="s">
        <v>40</v>
      </c>
      <c r="B14" s="146">
        <v>10</v>
      </c>
      <c r="C14" s="146">
        <v>6</v>
      </c>
      <c r="D14" s="78" t="s">
        <v>131</v>
      </c>
      <c r="E14" s="46" t="s">
        <v>119</v>
      </c>
      <c r="F14" s="138">
        <v>216</v>
      </c>
    </row>
    <row r="15" spans="1:6" ht="15">
      <c r="A15" s="150" t="s">
        <v>99</v>
      </c>
      <c r="B15" s="146">
        <v>12</v>
      </c>
      <c r="C15" s="146">
        <v>6</v>
      </c>
      <c r="D15" s="46" t="s">
        <v>115</v>
      </c>
      <c r="E15" s="46" t="s">
        <v>242</v>
      </c>
      <c r="F15" s="138"/>
    </row>
    <row r="16" spans="1:6" ht="15">
      <c r="A16" s="150" t="s">
        <v>100</v>
      </c>
      <c r="B16" s="146">
        <v>6</v>
      </c>
      <c r="C16" s="146">
        <v>6</v>
      </c>
      <c r="D16" s="46" t="s">
        <v>115</v>
      </c>
      <c r="E16" s="46" t="s">
        <v>148</v>
      </c>
      <c r="F16" s="138"/>
    </row>
    <row r="17" spans="1:6" ht="15.75" thickBot="1">
      <c r="A17" s="162" t="s">
        <v>46</v>
      </c>
      <c r="B17" s="61">
        <f>SUM(B2:B3,B5:B16)</f>
        <v>126</v>
      </c>
      <c r="C17" s="47"/>
      <c r="D17" s="48"/>
      <c r="E17" s="48"/>
      <c r="F17" s="151"/>
    </row>
    <row r="18" ht="15.75" thickTop="1"/>
    <row r="24" ht="15.75">
      <c r="A24" s="12"/>
    </row>
    <row r="25" ht="15.75">
      <c r="A25" s="12"/>
    </row>
    <row r="26" ht="15">
      <c r="B26" s="43"/>
    </row>
    <row r="29" ht="15.75">
      <c r="A29" s="12"/>
    </row>
    <row r="30" spans="1:6" s="14" customFormat="1" ht="15.75">
      <c r="A30" s="12"/>
      <c r="B30" s="13"/>
      <c r="C30" s="49"/>
      <c r="F30" s="13"/>
    </row>
    <row r="31" spans="1:6" s="14" customFormat="1" ht="15.75">
      <c r="A31" s="12"/>
      <c r="B31" s="13"/>
      <c r="C31" s="49"/>
      <c r="F31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7.00390625" style="9" bestFit="1" customWidth="1"/>
    <col min="2" max="2" width="5.00390625" style="10" bestFit="1" customWidth="1"/>
    <col min="3" max="3" width="5.421875" style="10" customWidth="1"/>
    <col min="4" max="4" width="15.28125" style="9" bestFit="1" customWidth="1"/>
    <col min="5" max="5" width="16.57421875" style="9" bestFit="1" customWidth="1"/>
    <col min="6" max="6" width="12.7109375" style="10" bestFit="1" customWidth="1"/>
    <col min="7" max="16384" width="9.00390625" style="9" customWidth="1"/>
  </cols>
  <sheetData>
    <row r="1" spans="1:6" s="8" customFormat="1" ht="15.75" thickTop="1">
      <c r="A1" s="15" t="s">
        <v>55</v>
      </c>
      <c r="B1" s="16" t="s">
        <v>0</v>
      </c>
      <c r="C1" s="16" t="s">
        <v>20</v>
      </c>
      <c r="D1" s="16" t="s">
        <v>1</v>
      </c>
      <c r="E1" s="16" t="s">
        <v>2</v>
      </c>
      <c r="F1" s="17" t="s">
        <v>258</v>
      </c>
    </row>
    <row r="2" spans="1:6" s="45" customFormat="1" ht="15">
      <c r="A2" s="68" t="s">
        <v>140</v>
      </c>
      <c r="B2" s="69">
        <v>12</v>
      </c>
      <c r="C2" s="69">
        <v>8</v>
      </c>
      <c r="D2" s="67" t="s">
        <v>142</v>
      </c>
      <c r="E2" s="67" t="s">
        <v>136</v>
      </c>
      <c r="F2" s="167"/>
    </row>
    <row r="3" spans="1:6" s="45" customFormat="1" ht="15">
      <c r="A3" s="68" t="s">
        <v>141</v>
      </c>
      <c r="B3" s="69">
        <v>12</v>
      </c>
      <c r="C3" s="69">
        <v>8</v>
      </c>
      <c r="D3" s="67" t="s">
        <v>142</v>
      </c>
      <c r="E3" s="67" t="s">
        <v>136</v>
      </c>
      <c r="F3" s="167"/>
    </row>
    <row r="4" spans="1:6" s="45" customFormat="1" ht="15">
      <c r="A4" s="68" t="s">
        <v>70</v>
      </c>
      <c r="B4" s="69">
        <v>12</v>
      </c>
      <c r="C4" s="69">
        <v>8</v>
      </c>
      <c r="D4" s="70" t="s">
        <v>146</v>
      </c>
      <c r="E4" s="67" t="s">
        <v>145</v>
      </c>
      <c r="F4" s="167"/>
    </row>
    <row r="5" spans="1:6" ht="15">
      <c r="A5" s="71" t="s">
        <v>158</v>
      </c>
      <c r="B5" s="72">
        <v>12</v>
      </c>
      <c r="C5" s="72">
        <v>4</v>
      </c>
      <c r="D5" s="73" t="s">
        <v>245</v>
      </c>
      <c r="E5" s="73" t="s">
        <v>160</v>
      </c>
      <c r="F5" s="168" t="s">
        <v>252</v>
      </c>
    </row>
    <row r="6" spans="1:6" ht="15">
      <c r="A6" s="71" t="s">
        <v>159</v>
      </c>
      <c r="B6" s="72">
        <v>6</v>
      </c>
      <c r="C6" s="72">
        <v>4</v>
      </c>
      <c r="D6" s="73" t="s">
        <v>245</v>
      </c>
      <c r="E6" s="73" t="s">
        <v>160</v>
      </c>
      <c r="F6" s="168"/>
    </row>
    <row r="7" spans="1:6" ht="15">
      <c r="A7" s="28" t="s">
        <v>58</v>
      </c>
      <c r="B7" s="18">
        <v>10</v>
      </c>
      <c r="C7" s="18">
        <v>4</v>
      </c>
      <c r="D7" s="19" t="s">
        <v>57</v>
      </c>
      <c r="E7" s="19" t="s">
        <v>161</v>
      </c>
      <c r="F7" s="163" t="s">
        <v>253</v>
      </c>
    </row>
    <row r="8" spans="1:6" ht="15">
      <c r="A8" s="28" t="s">
        <v>59</v>
      </c>
      <c r="B8" s="18">
        <v>8</v>
      </c>
      <c r="C8" s="18">
        <v>4</v>
      </c>
      <c r="D8" s="19" t="s">
        <v>57</v>
      </c>
      <c r="E8" s="19" t="s">
        <v>161</v>
      </c>
      <c r="F8" s="163" t="s">
        <v>249</v>
      </c>
    </row>
    <row r="9" spans="1:6" ht="15">
      <c r="A9" s="84" t="s">
        <v>64</v>
      </c>
      <c r="B9" s="29">
        <v>12</v>
      </c>
      <c r="C9" s="18">
        <v>14</v>
      </c>
      <c r="D9" s="19" t="s">
        <v>91</v>
      </c>
      <c r="E9" s="19" t="s">
        <v>205</v>
      </c>
      <c r="F9" s="163"/>
    </row>
    <row r="10" spans="1:6" ht="15">
      <c r="A10" s="84" t="s">
        <v>65</v>
      </c>
      <c r="B10" s="29">
        <v>12</v>
      </c>
      <c r="C10" s="18">
        <v>14</v>
      </c>
      <c r="D10" s="19" t="s">
        <v>91</v>
      </c>
      <c r="E10" s="19" t="s">
        <v>205</v>
      </c>
      <c r="F10" s="163"/>
    </row>
    <row r="11" spans="1:6" ht="30.75">
      <c r="A11" s="84" t="s">
        <v>66</v>
      </c>
      <c r="B11" s="29">
        <v>12</v>
      </c>
      <c r="C11" s="18">
        <v>14</v>
      </c>
      <c r="D11" s="19" t="s">
        <v>91</v>
      </c>
      <c r="E11" s="19" t="s">
        <v>203</v>
      </c>
      <c r="F11" s="163" t="s">
        <v>248</v>
      </c>
    </row>
    <row r="12" spans="1:6" ht="30.75">
      <c r="A12" s="84" t="s">
        <v>67</v>
      </c>
      <c r="B12" s="29">
        <v>12</v>
      </c>
      <c r="C12" s="18">
        <v>14</v>
      </c>
      <c r="D12" s="19" t="s">
        <v>91</v>
      </c>
      <c r="E12" s="19" t="s">
        <v>204</v>
      </c>
      <c r="F12" s="163"/>
    </row>
    <row r="13" spans="1:6" ht="15">
      <c r="A13" s="31" t="s">
        <v>282</v>
      </c>
      <c r="B13" s="32">
        <v>9</v>
      </c>
      <c r="C13" s="32">
        <v>4</v>
      </c>
      <c r="D13" s="19" t="s">
        <v>57</v>
      </c>
      <c r="E13" s="164" t="s">
        <v>262</v>
      </c>
      <c r="F13" s="163"/>
    </row>
    <row r="14" spans="1:6" ht="15">
      <c r="A14" s="31" t="s">
        <v>283</v>
      </c>
      <c r="B14" s="32">
        <v>12</v>
      </c>
      <c r="C14" s="32">
        <v>4</v>
      </c>
      <c r="D14" s="19" t="s">
        <v>57</v>
      </c>
      <c r="E14" s="164" t="s">
        <v>262</v>
      </c>
      <c r="F14" s="163"/>
    </row>
    <row r="15" spans="1:6" ht="15.75" thickBot="1">
      <c r="A15" s="166" t="s">
        <v>46</v>
      </c>
      <c r="B15" s="24">
        <f>SUM(B2:B14)</f>
        <v>141</v>
      </c>
      <c r="C15" s="25"/>
      <c r="D15" s="26"/>
      <c r="E15" s="26"/>
      <c r="F15" s="165"/>
    </row>
    <row r="16" spans="1:6" s="14" customFormat="1" ht="16.5" thickTop="1">
      <c r="A16" s="12"/>
      <c r="B16" s="13"/>
      <c r="C16" s="10"/>
      <c r="F16" s="13"/>
    </row>
    <row r="17" spans="1:6" s="14" customFormat="1" ht="63" customHeight="1">
      <c r="A17" s="216" t="s">
        <v>284</v>
      </c>
      <c r="B17" s="217"/>
      <c r="C17" s="217"/>
      <c r="D17" s="217"/>
      <c r="E17" s="217"/>
      <c r="F17" s="218"/>
    </row>
  </sheetData>
  <sheetProtection/>
  <mergeCells count="1">
    <mergeCell ref="A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5.421875" style="45" bestFit="1" customWidth="1"/>
    <col min="2" max="2" width="5.421875" style="49" bestFit="1" customWidth="1"/>
    <col min="3" max="3" width="4.7109375" style="49" bestFit="1" customWidth="1"/>
    <col min="4" max="4" width="14.421875" style="45" bestFit="1" customWidth="1"/>
    <col min="5" max="5" width="16.57421875" style="45" bestFit="1" customWidth="1"/>
    <col min="6" max="6" width="7.7109375" style="49" bestFit="1" customWidth="1"/>
    <col min="7" max="16384" width="9.00390625" style="45" customWidth="1"/>
  </cols>
  <sheetData>
    <row r="1" spans="1:6" s="43" customFormat="1" ht="15.75" thickTop="1">
      <c r="A1" s="40" t="s">
        <v>56</v>
      </c>
      <c r="B1" s="41" t="s">
        <v>0</v>
      </c>
      <c r="C1" s="41" t="s">
        <v>20</v>
      </c>
      <c r="D1" s="41" t="s">
        <v>1</v>
      </c>
      <c r="E1" s="41" t="s">
        <v>2</v>
      </c>
      <c r="F1" s="42" t="s">
        <v>258</v>
      </c>
    </row>
    <row r="2" spans="1:6" ht="15">
      <c r="A2" s="68" t="s">
        <v>140</v>
      </c>
      <c r="B2" s="69">
        <v>12</v>
      </c>
      <c r="C2" s="69">
        <v>8</v>
      </c>
      <c r="D2" s="67" t="s">
        <v>142</v>
      </c>
      <c r="E2" s="67" t="s">
        <v>136</v>
      </c>
      <c r="F2" s="167"/>
    </row>
    <row r="3" spans="1:6" ht="15">
      <c r="A3" s="68" t="s">
        <v>141</v>
      </c>
      <c r="B3" s="69">
        <v>12</v>
      </c>
      <c r="C3" s="69">
        <v>8</v>
      </c>
      <c r="D3" s="67" t="s">
        <v>142</v>
      </c>
      <c r="E3" s="67" t="s">
        <v>136</v>
      </c>
      <c r="F3" s="167"/>
    </row>
    <row r="4" spans="1:6" ht="15">
      <c r="A4" s="68" t="s">
        <v>70</v>
      </c>
      <c r="B4" s="69">
        <v>12</v>
      </c>
      <c r="C4" s="69">
        <v>8</v>
      </c>
      <c r="D4" s="70" t="s">
        <v>146</v>
      </c>
      <c r="E4" s="67" t="s">
        <v>145</v>
      </c>
      <c r="F4" s="167"/>
    </row>
    <row r="5" spans="1:6" s="9" customFormat="1" ht="15">
      <c r="A5" s="71" t="s">
        <v>158</v>
      </c>
      <c r="B5" s="72">
        <v>12</v>
      </c>
      <c r="C5" s="72">
        <v>8</v>
      </c>
      <c r="D5" s="73" t="s">
        <v>245</v>
      </c>
      <c r="E5" s="73" t="s">
        <v>160</v>
      </c>
      <c r="F5" s="168" t="s">
        <v>252</v>
      </c>
    </row>
    <row r="6" spans="1:6" s="9" customFormat="1" ht="15">
      <c r="A6" s="71" t="s">
        <v>159</v>
      </c>
      <c r="B6" s="72">
        <v>6</v>
      </c>
      <c r="C6" s="72">
        <v>8</v>
      </c>
      <c r="D6" s="73" t="s">
        <v>245</v>
      </c>
      <c r="E6" s="73" t="s">
        <v>160</v>
      </c>
      <c r="F6" s="168"/>
    </row>
    <row r="7" spans="1:6" s="9" customFormat="1" ht="15">
      <c r="A7" s="28" t="s">
        <v>68</v>
      </c>
      <c r="B7" s="18">
        <v>12</v>
      </c>
      <c r="C7" s="18">
        <v>4</v>
      </c>
      <c r="D7" s="19" t="s">
        <v>246</v>
      </c>
      <c r="E7" s="19" t="s">
        <v>119</v>
      </c>
      <c r="F7" s="163" t="s">
        <v>251</v>
      </c>
    </row>
    <row r="8" spans="1:6" s="9" customFormat="1" ht="15">
      <c r="A8" s="28" t="s">
        <v>69</v>
      </c>
      <c r="B8" s="18">
        <v>6</v>
      </c>
      <c r="C8" s="18">
        <v>4</v>
      </c>
      <c r="D8" s="19" t="s">
        <v>246</v>
      </c>
      <c r="E8" s="19" t="s">
        <v>119</v>
      </c>
      <c r="F8" s="163" t="s">
        <v>251</v>
      </c>
    </row>
    <row r="9" spans="1:6" s="9" customFormat="1" ht="15">
      <c r="A9" s="84" t="s">
        <v>62</v>
      </c>
      <c r="B9" s="29">
        <v>12</v>
      </c>
      <c r="C9" s="18">
        <v>8</v>
      </c>
      <c r="D9" s="19" t="s">
        <v>247</v>
      </c>
      <c r="E9" s="19" t="s">
        <v>186</v>
      </c>
      <c r="F9" s="138" t="s">
        <v>254</v>
      </c>
    </row>
    <row r="10" spans="1:6" s="9" customFormat="1" ht="15">
      <c r="A10" s="84" t="s">
        <v>63</v>
      </c>
      <c r="B10" s="29">
        <v>12</v>
      </c>
      <c r="C10" s="18">
        <v>8</v>
      </c>
      <c r="D10" s="19" t="s">
        <v>247</v>
      </c>
      <c r="E10" s="46" t="s">
        <v>241</v>
      </c>
      <c r="F10" s="163"/>
    </row>
    <row r="11" spans="1:6" s="9" customFormat="1" ht="15">
      <c r="A11" s="84" t="s">
        <v>60</v>
      </c>
      <c r="B11" s="30">
        <v>6</v>
      </c>
      <c r="C11" s="18">
        <v>8</v>
      </c>
      <c r="D11" s="19" t="s">
        <v>247</v>
      </c>
      <c r="E11" s="19" t="s">
        <v>126</v>
      </c>
      <c r="F11" s="138" t="s">
        <v>249</v>
      </c>
    </row>
    <row r="12" spans="1:6" s="9" customFormat="1" ht="15">
      <c r="A12" s="84" t="s">
        <v>61</v>
      </c>
      <c r="B12" s="30">
        <v>12</v>
      </c>
      <c r="C12" s="18">
        <v>8</v>
      </c>
      <c r="D12" s="19" t="s">
        <v>247</v>
      </c>
      <c r="E12" s="19" t="s">
        <v>126</v>
      </c>
      <c r="F12" s="138" t="s">
        <v>249</v>
      </c>
    </row>
    <row r="13" spans="1:6" ht="46.5">
      <c r="A13" s="60" t="s">
        <v>71</v>
      </c>
      <c r="B13" s="44">
        <v>12</v>
      </c>
      <c r="C13" s="44">
        <v>8</v>
      </c>
      <c r="D13" s="46" t="s">
        <v>94</v>
      </c>
      <c r="E13" s="46" t="s">
        <v>205</v>
      </c>
      <c r="F13" s="138"/>
    </row>
    <row r="14" spans="1:6" ht="15.75" thickBot="1">
      <c r="A14" s="169" t="s">
        <v>46</v>
      </c>
      <c r="B14" s="62">
        <f>SUM(B2:B13)</f>
        <v>126</v>
      </c>
      <c r="C14" s="47"/>
      <c r="D14" s="48"/>
      <c r="E14" s="48"/>
      <c r="F14" s="151"/>
    </row>
    <row r="15" spans="1:2" ht="15.75" thickTop="1">
      <c r="A15" s="63"/>
      <c r="B15" s="64"/>
    </row>
    <row r="16" spans="1:6" s="14" customFormat="1" ht="15.75">
      <c r="A16" s="12"/>
      <c r="B16" s="13"/>
      <c r="C16" s="49"/>
      <c r="F16" s="13"/>
    </row>
    <row r="17" spans="1:6" s="14" customFormat="1" ht="15.75">
      <c r="A17" s="12"/>
      <c r="B17" s="13"/>
      <c r="C17" s="49"/>
      <c r="F17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</dc:creator>
  <cp:keywords/>
  <dc:description/>
  <cp:lastModifiedBy>Csaba</cp:lastModifiedBy>
  <cp:lastPrinted>2019-01-21T16:25:04Z</cp:lastPrinted>
  <dcterms:created xsi:type="dcterms:W3CDTF">2018-12-09T14:14:41Z</dcterms:created>
  <dcterms:modified xsi:type="dcterms:W3CDTF">2019-01-22T05:47:26Z</dcterms:modified>
  <cp:category/>
  <cp:version/>
  <cp:contentType/>
  <cp:contentStatus/>
</cp:coreProperties>
</file>